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tejc\Documents\prywat NT\BIEGI\MARATONY i DWUMARATONY\"/>
    </mc:Choice>
  </mc:AlternateContent>
  <bookViews>
    <workbookView xWindow="0" yWindow="0" windowWidth="13020" windowHeight="8085"/>
  </bookViews>
  <sheets>
    <sheet name="9 dwumaraton - 2025" sheetId="12" r:id="rId1"/>
    <sheet name="8 dwumaraton - 2024" sheetId="11" r:id="rId2"/>
    <sheet name="7 dwumaraton - 2023" sheetId="2" r:id="rId3"/>
    <sheet name="6 dwumaraton - 2022" sheetId="5" r:id="rId4"/>
    <sheet name="5 dwumaraton - 2021" sheetId="6" r:id="rId5"/>
    <sheet name="4 dwumaraton - 2020" sheetId="7" r:id="rId6"/>
    <sheet name="3 dwumaraton - 2019" sheetId="8" r:id="rId7"/>
    <sheet name="2 dwumaraton - wrzesień 2018" sheetId="10" r:id="rId8"/>
    <sheet name="1 dwumaraton -  lipiec 2018" sheetId="9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2" l="1"/>
  <c r="A5" i="12" s="1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F20" i="11" l="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A5" i="1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F4" i="11"/>
  <c r="A4" i="11"/>
  <c r="F3" i="11"/>
  <c r="A4" i="10" l="1"/>
  <c r="A5" i="10" s="1"/>
  <c r="A6" i="10" s="1"/>
  <c r="A7" i="10" s="1"/>
  <c r="A8" i="10" s="1"/>
  <c r="A9" i="10" s="1"/>
  <c r="A10" i="10" s="1"/>
  <c r="A11" i="10" s="1"/>
  <c r="F14" i="9" l="1"/>
  <c r="F13" i="9"/>
  <c r="F12" i="9"/>
  <c r="F11" i="9"/>
  <c r="F10" i="9"/>
  <c r="F9" i="9"/>
  <c r="F8" i="9"/>
  <c r="F7" i="9"/>
  <c r="F6" i="9"/>
  <c r="F5" i="9"/>
  <c r="A5" i="9"/>
  <c r="A6" i="9" s="1"/>
  <c r="A7" i="9" s="1"/>
  <c r="A8" i="9" s="1"/>
  <c r="A9" i="9" s="1"/>
  <c r="A10" i="9" s="1"/>
  <c r="A11" i="9" s="1"/>
  <c r="A12" i="9" s="1"/>
  <c r="A13" i="9" s="1"/>
  <c r="A14" i="9" s="1"/>
  <c r="F4" i="9"/>
  <c r="A4" i="9"/>
  <c r="F3" i="9"/>
  <c r="F28" i="7" l="1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F3" i="7"/>
  <c r="F23" i="6" l="1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A4" i="6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F3" i="6"/>
  <c r="F19" i="5" l="1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A5" i="5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F4" i="5"/>
  <c r="F3" i="5"/>
  <c r="A11" i="2" l="1"/>
  <c r="A9" i="2"/>
  <c r="A8" i="2"/>
  <c r="F7" i="2" l="1"/>
  <c r="F11" i="2"/>
  <c r="F16" i="2"/>
  <c r="F22" i="2"/>
  <c r="F13" i="2"/>
  <c r="F9" i="2"/>
  <c r="F10" i="2"/>
  <c r="F18" i="2"/>
  <c r="F4" i="2"/>
  <c r="F21" i="2"/>
  <c r="F17" i="2"/>
  <c r="F23" i="2"/>
  <c r="F19" i="2"/>
  <c r="F15" i="2"/>
  <c r="F14" i="2"/>
  <c r="F5" i="2"/>
  <c r="F6" i="2"/>
  <c r="F3" i="2"/>
  <c r="F20" i="2"/>
  <c r="F12" i="2"/>
  <c r="F8" i="2"/>
  <c r="A4" i="2" l="1"/>
  <c r="A5" i="2" s="1"/>
  <c r="A6" i="2" s="1"/>
  <c r="A7" i="2" l="1"/>
  <c r="A10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l="1"/>
  <c r="A24" i="2" s="1"/>
  <c r="A25" i="2" s="1"/>
  <c r="A26" i="2" s="1"/>
  <c r="A27" i="2" s="1"/>
  <c r="A28" i="2" s="1"/>
  <c r="A29" i="2" s="1"/>
  <c r="A30" i="2" s="1"/>
  <c r="A31" i="2" s="1"/>
  <c r="A32" i="2" s="1"/>
  <c r="A33" i="2" s="1"/>
</calcChain>
</file>

<file path=xl/sharedStrings.xml><?xml version="1.0" encoding="utf-8"?>
<sst xmlns="http://schemas.openxmlformats.org/spreadsheetml/2006/main" count="439" uniqueCount="224">
  <si>
    <t>Lp.</t>
  </si>
  <si>
    <t>Imię i nazwisko</t>
  </si>
  <si>
    <t>Rok urodzenia</t>
  </si>
  <si>
    <t xml:space="preserve">1 maraton -                    czas </t>
  </si>
  <si>
    <t xml:space="preserve">2 maraton -                    czas </t>
  </si>
  <si>
    <t>Łączny czas dwumaratonu</t>
  </si>
  <si>
    <t>Tejchma Natalia</t>
  </si>
  <si>
    <t xml:space="preserve"> Żuk Paweł</t>
  </si>
  <si>
    <t>Falandysz Damian</t>
  </si>
  <si>
    <t>Falandysz Janusz</t>
  </si>
  <si>
    <t>Krawczyk Wojciech</t>
  </si>
  <si>
    <t>Mirowski Jarosław</t>
  </si>
  <si>
    <t>Przywara Marek</t>
  </si>
  <si>
    <t>Kardas Piotr</t>
  </si>
  <si>
    <t>Bagrowski Marek</t>
  </si>
  <si>
    <t>Grabowicz Mirosław</t>
  </si>
  <si>
    <t>Sobociński Michał</t>
  </si>
  <si>
    <t>Gapiński Marcin</t>
  </si>
  <si>
    <t>Kundys Karolina</t>
  </si>
  <si>
    <t>Ruta Przemysław</t>
  </si>
  <si>
    <t>Kruszyński Krzysztof</t>
  </si>
  <si>
    <t>Stolarczyk Daniel</t>
  </si>
  <si>
    <t>Ciechomski Bartłomiej</t>
  </si>
  <si>
    <t>Stępnowski Jakub</t>
  </si>
  <si>
    <t>Piórkowski Michał</t>
  </si>
  <si>
    <t>Mówiński Mariusz</t>
  </si>
  <si>
    <t>Wiercioch Piotr</t>
  </si>
  <si>
    <t>Wroński Artur</t>
  </si>
  <si>
    <t>Brewczak Maciej</t>
  </si>
  <si>
    <t>Sysio Izabela</t>
  </si>
  <si>
    <t>Fojud Tadeusz</t>
  </si>
  <si>
    <t>Kołodziejczak Beata</t>
  </si>
  <si>
    <t>Ineksiak Janusz</t>
  </si>
  <si>
    <t>Stupnowicz Przemysław</t>
  </si>
  <si>
    <t>Jastrzembski Edmund</t>
  </si>
  <si>
    <t>Zysk Tomasz</t>
  </si>
  <si>
    <t>Widłak Janusz</t>
  </si>
  <si>
    <t>Gałacka Joanna</t>
  </si>
  <si>
    <t>Kowalczyk Klaudia</t>
  </si>
  <si>
    <t>DNS</t>
  </si>
  <si>
    <t>DNF</t>
  </si>
  <si>
    <t>DNF (6 pętli)</t>
  </si>
  <si>
    <t>Mikulski Łukasz</t>
  </si>
  <si>
    <r>
      <t xml:space="preserve">DWUMARATON - WYNIKI                                                                                                                                                        </t>
    </r>
    <r>
      <rPr>
        <i/>
        <sz val="14"/>
        <color rgb="FF000000"/>
        <rFont val="Calibri"/>
        <family val="2"/>
        <charset val="238"/>
      </rPr>
      <t xml:space="preserve"> </t>
    </r>
    <r>
      <rPr>
        <i/>
        <sz val="12"/>
        <color rgb="FF000000"/>
        <rFont val="Calibri"/>
        <family val="2"/>
        <charset val="238"/>
      </rPr>
      <t xml:space="preserve"> Warszawa, 12 - 13 sierpnia 2023 r.</t>
    </r>
  </si>
  <si>
    <t>Kościelski Patryk</t>
  </si>
  <si>
    <t>Taras Marcin</t>
  </si>
  <si>
    <t>Dubinskas Arunas</t>
  </si>
  <si>
    <t>Walac Jacek</t>
  </si>
  <si>
    <t>Brzozowski Andrzej</t>
  </si>
  <si>
    <t>Werner Kamil</t>
  </si>
  <si>
    <t>Trawiński Andrzej</t>
  </si>
  <si>
    <t>Garnek Bartłomiej</t>
  </si>
  <si>
    <t>Bonisławski Łukasz</t>
  </si>
  <si>
    <t>2:17:21*</t>
  </si>
  <si>
    <t>1:58:20*</t>
  </si>
  <si>
    <t>Pietruliński Mateusz</t>
  </si>
  <si>
    <t>2:49:00*</t>
  </si>
  <si>
    <t>2:15:00*</t>
  </si>
  <si>
    <t>Spalińska-Pietrulińska Wiktoria</t>
  </si>
  <si>
    <t>2:48:55*</t>
  </si>
  <si>
    <t>2:38:00*</t>
  </si>
  <si>
    <t>Karlak Andrzej</t>
  </si>
  <si>
    <t>2:52:40*</t>
  </si>
  <si>
    <t>Cisek Miroslaw</t>
  </si>
  <si>
    <t>Jędrzejko Tomasz</t>
  </si>
  <si>
    <t>Knop Piotr</t>
  </si>
  <si>
    <t>Kurkus Aleksander</t>
  </si>
  <si>
    <t>Składanowska Beata</t>
  </si>
  <si>
    <t>* dystans półmaratonu</t>
  </si>
  <si>
    <r>
      <t xml:space="preserve">DWUMARATON - WYNIKI                                                                                                                                                        </t>
    </r>
    <r>
      <rPr>
        <i/>
        <sz val="14"/>
        <color rgb="FF000000"/>
        <rFont val="Calibri"/>
        <family val="2"/>
        <charset val="238"/>
      </rPr>
      <t xml:space="preserve"> </t>
    </r>
    <r>
      <rPr>
        <i/>
        <sz val="12"/>
        <color rgb="FF000000"/>
        <rFont val="Calibri"/>
        <family val="2"/>
        <charset val="238"/>
      </rPr>
      <t xml:space="preserve"> Warszawa, 19 - 20 sierpnia 2022 r.</t>
    </r>
  </si>
  <si>
    <t xml:space="preserve">Falandysz Damian </t>
  </si>
  <si>
    <t xml:space="preserve">Karwowski Michał </t>
  </si>
  <si>
    <t>Bereznowska Patrycja</t>
  </si>
  <si>
    <t xml:space="preserve">Trawiński Andrzej </t>
  </si>
  <si>
    <t>Naczas Łukasz</t>
  </si>
  <si>
    <t xml:space="preserve">Mirowski Jarosław </t>
  </si>
  <si>
    <t xml:space="preserve">Cieślak Krzysztof </t>
  </si>
  <si>
    <t xml:space="preserve">Żuk Paweł </t>
  </si>
  <si>
    <t xml:space="preserve">Mamla Zbigniew </t>
  </si>
  <si>
    <t xml:space="preserve">Gańska-Karamon Monika </t>
  </si>
  <si>
    <t xml:space="preserve">Tejchma Natalia </t>
  </si>
  <si>
    <t xml:space="preserve">Falandysz Janusz </t>
  </si>
  <si>
    <t xml:space="preserve">Walac Jacek </t>
  </si>
  <si>
    <t xml:space="preserve">Kruszyński Krzysztof </t>
  </si>
  <si>
    <t xml:space="preserve">Bonisławski Łukasz </t>
  </si>
  <si>
    <t xml:space="preserve">Mierzwa Damian </t>
  </si>
  <si>
    <t xml:space="preserve">Szwec Paweł </t>
  </si>
  <si>
    <t xml:space="preserve">Dąbrowski Maciej </t>
  </si>
  <si>
    <t xml:space="preserve">Kurkus Aleksander </t>
  </si>
  <si>
    <t xml:space="preserve">Karlak Andrzej </t>
  </si>
  <si>
    <t>Kostyra Krzysztof</t>
  </si>
  <si>
    <t>Maj Rafał</t>
  </si>
  <si>
    <r>
      <t xml:space="preserve">DWUMARATON - WYNIKI                                                                                                                                                        </t>
    </r>
    <r>
      <rPr>
        <i/>
        <sz val="14"/>
        <color rgb="FF000000"/>
        <rFont val="Calibri"/>
        <family val="2"/>
        <charset val="238"/>
      </rPr>
      <t xml:space="preserve"> </t>
    </r>
    <r>
      <rPr>
        <i/>
        <sz val="12"/>
        <color rgb="FF000000"/>
        <rFont val="Calibri"/>
        <family val="2"/>
        <charset val="238"/>
      </rPr>
      <t xml:space="preserve"> Warszawa, 13 - 14 sierpnia 2021 r.</t>
    </r>
  </si>
  <si>
    <t>Klimczewski Andrzej</t>
  </si>
  <si>
    <t>Borkowski Jerzy</t>
  </si>
  <si>
    <t>Pazdej Piotr</t>
  </si>
  <si>
    <t>Nowak Paweł</t>
  </si>
  <si>
    <t>Cieślak Krzysztof</t>
  </si>
  <si>
    <t>Mlost Tomasz</t>
  </si>
  <si>
    <t>Żuk Paweł</t>
  </si>
  <si>
    <t>Podsiadły Krzysztof</t>
  </si>
  <si>
    <t>Sygocki Konrad</t>
  </si>
  <si>
    <t>Bronowicki Ryszard</t>
  </si>
  <si>
    <t>Wasiołka Adam *</t>
  </si>
  <si>
    <t>Sekretarczyk Tadeusz *</t>
  </si>
  <si>
    <t>Żurawski Marcin</t>
  </si>
  <si>
    <t>Torłop Przemysław</t>
  </si>
  <si>
    <t>Machnik Wojciech</t>
  </si>
  <si>
    <t>Kurzajczyk Mariusz</t>
  </si>
  <si>
    <t>Mierzwa Damian</t>
  </si>
  <si>
    <t>* - bieg wirtualny</t>
  </si>
  <si>
    <r>
      <t xml:space="preserve">DWUMARATON - WYNIKI                                                                                                                                                        </t>
    </r>
    <r>
      <rPr>
        <i/>
        <sz val="14"/>
        <color rgb="FF000000"/>
        <rFont val="Calibri"/>
        <family val="2"/>
        <charset val="238"/>
      </rPr>
      <t xml:space="preserve"> </t>
    </r>
    <r>
      <rPr>
        <i/>
        <sz val="12"/>
        <color rgb="FF000000"/>
        <rFont val="Calibri"/>
        <family val="2"/>
        <charset val="238"/>
      </rPr>
      <t xml:space="preserve"> Warszawa, 10 - 11 lipca 2020 r.</t>
    </r>
  </si>
  <si>
    <t>Karwowski Michał</t>
  </si>
  <si>
    <t>Komar Tomasz</t>
  </si>
  <si>
    <t>Darowski Dariusz</t>
  </si>
  <si>
    <t>Nejfeld Hanna</t>
  </si>
  <si>
    <t>Cisek Mirosław</t>
  </si>
  <si>
    <t>Gańska-Karamon Monika</t>
  </si>
  <si>
    <t>Gruszczyński Dariusz</t>
  </si>
  <si>
    <t>Kuśnierek Maksymilian</t>
  </si>
  <si>
    <t>Darowska Izabela</t>
  </si>
  <si>
    <t>Kacprzyk Paweł</t>
  </si>
  <si>
    <t>Czerski Krzysztof</t>
  </si>
  <si>
    <t>Remberk Michał</t>
  </si>
  <si>
    <t>Jamska Roksana</t>
  </si>
  <si>
    <t>Soszyński Wojciech</t>
  </si>
  <si>
    <r>
      <t xml:space="preserve">DWUMARATON - WYNIKI                                                                                                                                                        </t>
    </r>
    <r>
      <rPr>
        <i/>
        <sz val="14"/>
        <color rgb="FF000000"/>
        <rFont val="Calibri"/>
        <family val="2"/>
        <charset val="238"/>
      </rPr>
      <t xml:space="preserve"> </t>
    </r>
    <r>
      <rPr>
        <i/>
        <sz val="12"/>
        <color rgb="FF000000"/>
        <rFont val="Calibri"/>
        <family val="2"/>
        <charset val="238"/>
      </rPr>
      <t xml:space="preserve"> Warszawa, 16 -17 sierpnia 2019 r.</t>
    </r>
  </si>
  <si>
    <t>Konarski Maciej</t>
  </si>
  <si>
    <t>Freszel Krzysztof</t>
  </si>
  <si>
    <t>Wojciechowska Klaudia</t>
  </si>
  <si>
    <t>Kisieliński Wojciech</t>
  </si>
  <si>
    <t>Vuco Ivo</t>
  </si>
  <si>
    <r>
      <t xml:space="preserve">DWUMARATON - WYNIKI                                                                                                                                                        </t>
    </r>
    <r>
      <rPr>
        <i/>
        <sz val="14"/>
        <color rgb="FF000000"/>
        <rFont val="Calibri"/>
        <family val="2"/>
        <charset val="238"/>
      </rPr>
      <t xml:space="preserve"> </t>
    </r>
    <r>
      <rPr>
        <i/>
        <sz val="12"/>
        <color rgb="FF000000"/>
        <rFont val="Calibri"/>
        <family val="2"/>
        <charset val="238"/>
      </rPr>
      <t xml:space="preserve"> Warszawa, 13 - 14 lipca 2018 r.</t>
    </r>
  </si>
  <si>
    <t>Paweł Żuk</t>
  </si>
  <si>
    <t>Roskana Jamska</t>
  </si>
  <si>
    <t>Andrzej Grzybała</t>
  </si>
  <si>
    <t>Mateusz Zaręba</t>
  </si>
  <si>
    <t>Dariusz Darowski</t>
  </si>
  <si>
    <t>Andrzej Karlak</t>
  </si>
  <si>
    <t>Przemysław Murawski</t>
  </si>
  <si>
    <t>Andrzej Brzozowski</t>
  </si>
  <si>
    <r>
      <t xml:space="preserve">DWUMARATON - WYNIKI                                                                                                                                                        </t>
    </r>
    <r>
      <rPr>
        <i/>
        <sz val="14"/>
        <color rgb="FF000000"/>
        <rFont val="Calibri"/>
        <family val="2"/>
        <charset val="238"/>
      </rPr>
      <t xml:space="preserve"> </t>
    </r>
    <r>
      <rPr>
        <i/>
        <sz val="12"/>
        <color rgb="FF000000"/>
        <rFont val="Calibri"/>
        <family val="2"/>
        <charset val="238"/>
      </rPr>
      <t xml:space="preserve"> Warszawa, 1 - 2 września 2018 r.</t>
    </r>
  </si>
  <si>
    <t>Izabela Dziedzic (Darowska)</t>
  </si>
  <si>
    <t xml:space="preserve">Kołodziejczak Beata </t>
  </si>
  <si>
    <t>rekord w dwumaratonie</t>
  </si>
  <si>
    <t>Selke Radosław</t>
  </si>
  <si>
    <t>Jagiełło Krzysztof</t>
  </si>
  <si>
    <t xml:space="preserve">Chmiel Przemysław </t>
  </si>
  <si>
    <t>Jagiełło Katarzyna</t>
  </si>
  <si>
    <t>Golon Marlena</t>
  </si>
  <si>
    <t>Płuciś Małgorzata</t>
  </si>
  <si>
    <t>Dubinskas Arūnas</t>
  </si>
  <si>
    <t>Buk Kamil</t>
  </si>
  <si>
    <t>Jastrzebmski Edmund</t>
  </si>
  <si>
    <t>Prokupiuk Grzegorz</t>
  </si>
  <si>
    <t>Batrushtai Liudmyla</t>
  </si>
  <si>
    <t>Zalewska Anna</t>
  </si>
  <si>
    <r>
      <t xml:space="preserve">DWUMARATON - WYNIKI                                                                                                                                                        </t>
    </r>
    <r>
      <rPr>
        <i/>
        <sz val="14"/>
        <color rgb="FF000000"/>
        <rFont val="Calibri"/>
        <family val="2"/>
        <charset val="238"/>
      </rPr>
      <t xml:space="preserve"> </t>
    </r>
    <r>
      <rPr>
        <i/>
        <sz val="12"/>
        <color rgb="FF000000"/>
        <rFont val="Calibri"/>
        <family val="2"/>
        <charset val="238"/>
      </rPr>
      <t xml:space="preserve"> Warszawa, 23-24 sierpnia 2024 r. (trasa - mała fasolka)</t>
    </r>
  </si>
  <si>
    <t>Zysk</t>
  </si>
  <si>
    <t>Tomasz</t>
  </si>
  <si>
    <t>Selke</t>
  </si>
  <si>
    <t>Radosław Lucjan</t>
  </si>
  <si>
    <t>Falandysz</t>
  </si>
  <si>
    <t>Damian</t>
  </si>
  <si>
    <t>Księżyc</t>
  </si>
  <si>
    <t>Katarzyna</t>
  </si>
  <si>
    <t xml:space="preserve">Jagiełło </t>
  </si>
  <si>
    <t>Krzysztof</t>
  </si>
  <si>
    <t xml:space="preserve">Zalewska </t>
  </si>
  <si>
    <t>Anna</t>
  </si>
  <si>
    <t>Sobociński</t>
  </si>
  <si>
    <t>Michał</t>
  </si>
  <si>
    <t>Wroński</t>
  </si>
  <si>
    <t>Artur</t>
  </si>
  <si>
    <t xml:space="preserve">Janusz </t>
  </si>
  <si>
    <t>Kruszyński</t>
  </si>
  <si>
    <t xml:space="preserve">Grabowicz </t>
  </si>
  <si>
    <t xml:space="preserve">Mirosław </t>
  </si>
  <si>
    <t>Cieślak</t>
  </si>
  <si>
    <t xml:space="preserve">Motylska </t>
  </si>
  <si>
    <t>Aleksa</t>
  </si>
  <si>
    <t>Jarmużewski</t>
  </si>
  <si>
    <t>Adam</t>
  </si>
  <si>
    <t>Bagrowski</t>
  </si>
  <si>
    <t>Marek</t>
  </si>
  <si>
    <t>Jarmużewska</t>
  </si>
  <si>
    <t xml:space="preserve">Teresa </t>
  </si>
  <si>
    <t>Krupiński</t>
  </si>
  <si>
    <t>Przemysław</t>
  </si>
  <si>
    <t xml:space="preserve">Jastrzembski </t>
  </si>
  <si>
    <t>Edmund</t>
  </si>
  <si>
    <t>Walac</t>
  </si>
  <si>
    <t>Jacek</t>
  </si>
  <si>
    <t xml:space="preserve">Zagożdżon </t>
  </si>
  <si>
    <t>Wioleta</t>
  </si>
  <si>
    <t>Bujnicki</t>
  </si>
  <si>
    <t>Kazimierz</t>
  </si>
  <si>
    <t>Zawada</t>
  </si>
  <si>
    <t>Paweł</t>
  </si>
  <si>
    <t>Lubowicki</t>
  </si>
  <si>
    <t>Łukasz</t>
  </si>
  <si>
    <t>Żuk</t>
  </si>
  <si>
    <t>Brewczak</t>
  </si>
  <si>
    <t>Maciej</t>
  </si>
  <si>
    <t>Tejchma</t>
  </si>
  <si>
    <t>Natalia</t>
  </si>
  <si>
    <t>Kundys</t>
  </si>
  <si>
    <t>Karolina</t>
  </si>
  <si>
    <t xml:space="preserve">Artichowicz </t>
  </si>
  <si>
    <t>Wiktoria</t>
  </si>
  <si>
    <t>Chmiel</t>
  </si>
  <si>
    <t>Ciechomski</t>
  </si>
  <si>
    <t>Bartłomiej</t>
  </si>
  <si>
    <t>Darowska</t>
  </si>
  <si>
    <t>Izabela</t>
  </si>
  <si>
    <t>Darowski</t>
  </si>
  <si>
    <t>Dariusz</t>
  </si>
  <si>
    <t>Mirowski</t>
  </si>
  <si>
    <t>Jarosław</t>
  </si>
  <si>
    <t>Nazwisko</t>
  </si>
  <si>
    <t>Imię</t>
  </si>
  <si>
    <r>
      <t xml:space="preserve">DWUMARATON - WYNIKI                                                                                                                                                        </t>
    </r>
    <r>
      <rPr>
        <i/>
        <sz val="14"/>
        <color rgb="FF000000"/>
        <rFont val="Calibri"/>
        <family val="2"/>
        <charset val="238"/>
      </rPr>
      <t xml:space="preserve"> </t>
    </r>
    <r>
      <rPr>
        <i/>
        <sz val="12"/>
        <color rgb="FF000000"/>
        <rFont val="Calibri"/>
        <family val="2"/>
        <charset val="238"/>
      </rPr>
      <t xml:space="preserve"> Warszawa, 1-2 sierpnia 2025 r. (trasa - mała fasolka)</t>
    </r>
  </si>
  <si>
    <t>DNF (3 pętle)</t>
  </si>
  <si>
    <t>DNF (7 pętli)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</si>
</sst>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17" x14ac:knownFonts="1">
    <font>
      <sz val="11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sz val="12"/>
      <name val="Calibri"/>
      <family val="2"/>
      <charset val="238"/>
    </font>
    <font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</font>
    <font>
      <sz val="12"/>
      <color rgb="FFFF0000"/>
      <name val="Calibri"/>
      <family val="2"/>
      <charset val="238"/>
      <scheme val="minor"/>
    </font>
    <font>
      <i/>
      <sz val="14"/>
      <color rgb="FF000000"/>
      <name val="Calibri"/>
      <family val="2"/>
      <charset val="238"/>
    </font>
    <font>
      <i/>
      <sz val="12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B050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rgb="FF00B050"/>
      <name val="Calibri"/>
      <family val="2"/>
      <charset val="238"/>
    </font>
    <font>
      <sz val="11"/>
      <color rgb="FF000000"/>
      <name val="Calibri"/>
      <family val="2"/>
      <charset val="238"/>
    </font>
    <font>
      <sz val="12"/>
      <color rgb="FF00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3F3F3"/>
      </patternFill>
    </fill>
    <fill>
      <patternFill patternType="solid">
        <fgColor theme="0"/>
        <bgColor rgb="FFFFFFFF"/>
      </patternFill>
    </fill>
    <fill>
      <patternFill patternType="solid">
        <fgColor theme="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5" fillId="0" borderId="0"/>
  </cellStyleXfs>
  <cellXfs count="180">
    <xf numFmtId="0" fontId="0" fillId="0" borderId="0" xfId="0"/>
    <xf numFmtId="0" fontId="2" fillId="3" borderId="3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3" fillId="0" borderId="0" xfId="0" applyFont="1"/>
    <xf numFmtId="0" fontId="3" fillId="2" borderId="6" xfId="0" applyFont="1" applyFill="1" applyBorder="1" applyAlignment="1">
      <alignment horizontal="left" vertical="center"/>
    </xf>
    <xf numFmtId="164" fontId="3" fillId="2" borderId="5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164" fontId="5" fillId="3" borderId="4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4" fillId="5" borderId="7" xfId="0" applyNumberFormat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164" fontId="6" fillId="2" borderId="4" xfId="0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/>
    </xf>
    <xf numFmtId="164" fontId="7" fillId="3" borderId="4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164" fontId="8" fillId="2" borderId="4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64" fontId="4" fillId="5" borderId="4" xfId="0" applyNumberFormat="1" applyFont="1" applyFill="1" applyBorder="1" applyAlignment="1">
      <alignment horizontal="center" vertical="center"/>
    </xf>
    <xf numFmtId="164" fontId="5" fillId="3" borderId="5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164" fontId="5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3" fillId="7" borderId="4" xfId="0" applyFont="1" applyFill="1" applyBorder="1" applyAlignment="1">
      <alignment horizontal="left" vertical="center"/>
    </xf>
    <xf numFmtId="0" fontId="13" fillId="7" borderId="4" xfId="0" applyFont="1" applyFill="1" applyBorder="1" applyAlignment="1">
      <alignment horizontal="center" vertical="center"/>
    </xf>
    <xf numFmtId="21" fontId="4" fillId="3" borderId="4" xfId="0" applyNumberFormat="1" applyFont="1" applyFill="1" applyBorder="1" applyAlignment="1">
      <alignment horizontal="center" vertical="center"/>
    </xf>
    <xf numFmtId="46" fontId="7" fillId="3" borderId="4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21" fontId="4" fillId="3" borderId="5" xfId="0" applyNumberFormat="1" applyFont="1" applyFill="1" applyBorder="1" applyAlignment="1">
      <alignment horizontal="center" vertical="center"/>
    </xf>
    <xf numFmtId="21" fontId="13" fillId="0" borderId="4" xfId="0" applyNumberFormat="1" applyFont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/>
    </xf>
    <xf numFmtId="164" fontId="7" fillId="3" borderId="4" xfId="0" applyNumberFormat="1" applyFont="1" applyFill="1" applyBorder="1" applyAlignment="1">
      <alignment horizontal="center"/>
    </xf>
    <xf numFmtId="164" fontId="4" fillId="3" borderId="7" xfId="0" applyNumberFormat="1" applyFont="1" applyFill="1" applyBorder="1" applyAlignment="1">
      <alignment horizontal="center"/>
    </xf>
    <xf numFmtId="164" fontId="4" fillId="3" borderId="5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/>
    </xf>
    <xf numFmtId="164" fontId="7" fillId="3" borderId="1" xfId="0" applyNumberFormat="1" applyFont="1" applyFill="1" applyBorder="1" applyAlignment="1">
      <alignment horizontal="center"/>
    </xf>
    <xf numFmtId="21" fontId="4" fillId="3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21" fontId="3" fillId="0" borderId="1" xfId="0" applyNumberFormat="1" applyFont="1" applyBorder="1" applyAlignment="1">
      <alignment horizontal="center"/>
    </xf>
    <xf numFmtId="0" fontId="4" fillId="3" borderId="9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3" borderId="0" xfId="0" applyFont="1" applyFill="1" applyBorder="1" applyAlignment="1"/>
    <xf numFmtId="0" fontId="3" fillId="3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/>
    </xf>
    <xf numFmtId="21" fontId="4" fillId="5" borderId="4" xfId="0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center" vertical="center"/>
    </xf>
    <xf numFmtId="21" fontId="4" fillId="3" borderId="1" xfId="0" applyNumberFormat="1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21" fontId="4" fillId="3" borderId="6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3" borderId="4" xfId="1" applyFont="1" applyFill="1" applyBorder="1" applyAlignment="1"/>
    <xf numFmtId="0" fontId="4" fillId="3" borderId="4" xfId="1" applyFont="1" applyFill="1" applyBorder="1" applyAlignment="1">
      <alignment horizontal="center"/>
    </xf>
    <xf numFmtId="21" fontId="4" fillId="3" borderId="4" xfId="1" applyNumberFormat="1" applyFont="1" applyFill="1" applyBorder="1" applyAlignment="1">
      <alignment horizontal="center"/>
    </xf>
    <xf numFmtId="46" fontId="7" fillId="3" borderId="4" xfId="1" applyNumberFormat="1" applyFont="1" applyFill="1" applyBorder="1" applyAlignment="1">
      <alignment horizontal="center"/>
    </xf>
    <xf numFmtId="0" fontId="5" fillId="3" borderId="4" xfId="1" applyFont="1" applyFill="1" applyBorder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21" fontId="3" fillId="2" borderId="1" xfId="0" applyNumberFormat="1" applyFont="1" applyFill="1" applyBorder="1" applyAlignment="1">
      <alignment horizontal="center"/>
    </xf>
    <xf numFmtId="46" fontId="8" fillId="2" borderId="1" xfId="0" applyNumberFormat="1" applyFont="1" applyFill="1" applyBorder="1" applyAlignment="1">
      <alignment horizontal="center"/>
    </xf>
    <xf numFmtId="46" fontId="6" fillId="2" borderId="1" xfId="0" applyNumberFormat="1" applyFont="1" applyFill="1" applyBorder="1" applyAlignment="1">
      <alignment horizontal="center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21" fontId="8" fillId="2" borderId="1" xfId="0" applyNumberFormat="1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164" fontId="6" fillId="2" borderId="13" xfId="0" applyNumberFormat="1" applyFont="1" applyFill="1" applyBorder="1" applyAlignment="1">
      <alignment horizontal="center" vertical="center"/>
    </xf>
    <xf numFmtId="21" fontId="3" fillId="2" borderId="13" xfId="0" applyNumberFormat="1" applyFont="1" applyFill="1" applyBorder="1" applyAlignment="1">
      <alignment horizontal="center" vertical="center"/>
    </xf>
    <xf numFmtId="21" fontId="3" fillId="2" borderId="14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164" fontId="3" fillId="2" borderId="13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164" fontId="8" fillId="2" borderId="13" xfId="0" applyNumberFormat="1" applyFont="1" applyFill="1" applyBorder="1" applyAlignment="1">
      <alignment horizontal="center" vertical="center"/>
    </xf>
    <xf numFmtId="21" fontId="8" fillId="2" borderId="13" xfId="0" applyNumberFormat="1" applyFont="1" applyFill="1" applyBorder="1" applyAlignment="1">
      <alignment horizontal="center" vertical="center"/>
    </xf>
    <xf numFmtId="21" fontId="8" fillId="2" borderId="14" xfId="0" applyNumberFormat="1" applyFont="1" applyFill="1" applyBorder="1" applyAlignment="1">
      <alignment horizontal="center" vertical="center"/>
    </xf>
    <xf numFmtId="46" fontId="5" fillId="3" borderId="4" xfId="1" applyNumberFormat="1" applyFont="1" applyFill="1" applyBorder="1" applyAlignment="1">
      <alignment horizontal="center"/>
    </xf>
    <xf numFmtId="0" fontId="7" fillId="3" borderId="4" xfId="1" applyFont="1" applyFill="1" applyBorder="1" applyAlignment="1"/>
    <xf numFmtId="0" fontId="7" fillId="3" borderId="4" xfId="1" applyFont="1" applyFill="1" applyBorder="1" applyAlignment="1">
      <alignment horizontal="center"/>
    </xf>
    <xf numFmtId="21" fontId="7" fillId="3" borderId="4" xfId="1" applyNumberFormat="1" applyFont="1" applyFill="1" applyBorder="1" applyAlignment="1">
      <alignment horizontal="center"/>
    </xf>
    <xf numFmtId="46" fontId="5" fillId="3" borderId="4" xfId="0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center" vertical="center"/>
    </xf>
    <xf numFmtId="21" fontId="7" fillId="3" borderId="4" xfId="0" applyNumberFormat="1" applyFont="1" applyFill="1" applyBorder="1" applyAlignment="1">
      <alignment horizontal="center" vertical="center"/>
    </xf>
    <xf numFmtId="164" fontId="5" fillId="3" borderId="4" xfId="0" applyNumberFormat="1" applyFont="1" applyFill="1" applyBorder="1" applyAlignment="1">
      <alignment horizontal="center"/>
    </xf>
    <xf numFmtId="164" fontId="5" fillId="3" borderId="5" xfId="0" applyNumberFormat="1" applyFont="1" applyFill="1" applyBorder="1" applyAlignment="1">
      <alignment horizontal="center"/>
    </xf>
    <xf numFmtId="164" fontId="5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7" borderId="4" xfId="0" applyFont="1" applyFill="1" applyBorder="1" applyAlignment="1">
      <alignment horizontal="left" vertical="center"/>
    </xf>
    <xf numFmtId="0" fontId="7" fillId="7" borderId="4" xfId="0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horizontal="center" vertical="center"/>
    </xf>
    <xf numFmtId="0" fontId="3" fillId="9" borderId="6" xfId="0" applyFont="1" applyFill="1" applyBorder="1" applyAlignment="1">
      <alignment horizontal="left" vertical="center"/>
    </xf>
    <xf numFmtId="0" fontId="3" fillId="9" borderId="6" xfId="0" applyFont="1" applyFill="1" applyBorder="1" applyAlignment="1">
      <alignment horizontal="center" vertical="center" wrapText="1"/>
    </xf>
    <xf numFmtId="164" fontId="3" fillId="9" borderId="5" xfId="0" applyNumberFormat="1" applyFont="1" applyFill="1" applyBorder="1" applyAlignment="1">
      <alignment horizontal="center" vertical="center"/>
    </xf>
    <xf numFmtId="164" fontId="3" fillId="9" borderId="4" xfId="0" applyNumberFormat="1" applyFont="1" applyFill="1" applyBorder="1" applyAlignment="1">
      <alignment horizontal="center" vertical="center"/>
    </xf>
    <xf numFmtId="164" fontId="5" fillId="8" borderId="4" xfId="0" applyNumberFormat="1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21" fontId="5" fillId="2" borderId="5" xfId="0" applyNumberFormat="1" applyFont="1" applyFill="1" applyBorder="1" applyAlignment="1">
      <alignment horizontal="center" vertical="center"/>
    </xf>
    <xf numFmtId="21" fontId="5" fillId="2" borderId="4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21" fontId="5" fillId="2" borderId="1" xfId="0" applyNumberFormat="1" applyFont="1" applyFill="1" applyBorder="1" applyAlignment="1">
      <alignment horizontal="center" vertical="center"/>
    </xf>
    <xf numFmtId="21" fontId="5" fillId="2" borderId="7" xfId="0" applyNumberFormat="1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21" fontId="5" fillId="2" borderId="3" xfId="0" applyNumberFormat="1" applyFont="1" applyFill="1" applyBorder="1" applyAlignment="1">
      <alignment horizontal="center" vertical="center"/>
    </xf>
    <xf numFmtId="46" fontId="4" fillId="3" borderId="4" xfId="0" applyNumberFormat="1" applyFont="1" applyFill="1" applyBorder="1" applyAlignment="1">
      <alignment horizontal="center" vertical="center"/>
    </xf>
    <xf numFmtId="21" fontId="4" fillId="2" borderId="1" xfId="0" applyNumberFormat="1" applyFont="1" applyFill="1" applyBorder="1" applyAlignment="1">
      <alignment horizontal="center" vertical="center"/>
    </xf>
    <xf numFmtId="21" fontId="7" fillId="2" borderId="1" xfId="0" applyNumberFormat="1" applyFont="1" applyFill="1" applyBorder="1" applyAlignment="1">
      <alignment horizontal="center" vertical="center"/>
    </xf>
    <xf numFmtId="46" fontId="4" fillId="3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21" fontId="7" fillId="3" borderId="1" xfId="0" applyNumberFormat="1" applyFont="1" applyFill="1" applyBorder="1" applyAlignment="1">
      <alignment horizontal="center" vertical="center"/>
    </xf>
    <xf numFmtId="21" fontId="7" fillId="3" borderId="5" xfId="0" applyNumberFormat="1" applyFont="1" applyFill="1" applyBorder="1" applyAlignment="1">
      <alignment horizontal="center" vertical="center"/>
    </xf>
    <xf numFmtId="46" fontId="7" fillId="3" borderId="5" xfId="0" applyNumberFormat="1" applyFont="1" applyFill="1" applyBorder="1" applyAlignment="1">
      <alignment horizontal="center" vertical="center"/>
    </xf>
    <xf numFmtId="16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21" fontId="5" fillId="3" borderId="4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2" fillId="7" borderId="0" xfId="0" applyFont="1" applyFill="1" applyBorder="1" applyAlignment="1">
      <alignment horizontal="left"/>
    </xf>
    <xf numFmtId="0" fontId="11" fillId="0" borderId="0" xfId="0" applyFont="1" applyBorder="1"/>
    <xf numFmtId="16" fontId="0" fillId="3" borderId="0" xfId="0" applyNumberFormat="1" applyFont="1" applyFill="1" applyBorder="1" applyAlignment="1">
      <alignment horizontal="left"/>
    </xf>
    <xf numFmtId="0" fontId="4" fillId="3" borderId="1" xfId="0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activeCell="C18" sqref="C18"/>
    </sheetView>
  </sheetViews>
  <sheetFormatPr defaultRowHeight="15" x14ac:dyDescent="0.25"/>
  <cols>
    <col min="1" max="1" width="10.7109375" customWidth="1"/>
    <col min="2" max="5" width="18.7109375" customWidth="1"/>
    <col min="6" max="6" width="16.42578125" customWidth="1"/>
    <col min="7" max="7" width="20.28515625" customWidth="1"/>
  </cols>
  <sheetData>
    <row r="1" spans="1:7" ht="47.1" customHeight="1" x14ac:dyDescent="0.25">
      <c r="A1" s="166" t="s">
        <v>221</v>
      </c>
      <c r="B1" s="167"/>
      <c r="C1" s="167"/>
      <c r="D1" s="167"/>
      <c r="E1" s="167"/>
      <c r="F1" s="167"/>
      <c r="G1" s="167"/>
    </row>
    <row r="2" spans="1:7" ht="47.1" customHeight="1" x14ac:dyDescent="0.25">
      <c r="A2" s="45" t="s">
        <v>0</v>
      </c>
      <c r="B2" s="45" t="s">
        <v>219</v>
      </c>
      <c r="C2" s="45" t="s">
        <v>220</v>
      </c>
      <c r="D2" s="165" t="s">
        <v>2</v>
      </c>
      <c r="E2" s="165" t="s">
        <v>3</v>
      </c>
      <c r="F2" s="165" t="s">
        <v>4</v>
      </c>
      <c r="G2" s="165" t="s">
        <v>5</v>
      </c>
    </row>
    <row r="3" spans="1:7" ht="15.75" x14ac:dyDescent="0.25">
      <c r="A3" s="168">
        <v>1</v>
      </c>
      <c r="B3" s="10" t="s">
        <v>158</v>
      </c>
      <c r="C3" s="10" t="s">
        <v>159</v>
      </c>
      <c r="D3" s="169">
        <v>1989</v>
      </c>
      <c r="E3" s="170">
        <v>0.27650462962962963</v>
      </c>
      <c r="F3" s="170">
        <v>0.13237268518518519</v>
      </c>
      <c r="G3" s="170">
        <v>0.14413194444444444</v>
      </c>
    </row>
    <row r="4" spans="1:7" ht="15.75" x14ac:dyDescent="0.25">
      <c r="A4" s="171">
        <f>+A3+1</f>
        <v>2</v>
      </c>
      <c r="B4" s="10" t="s">
        <v>160</v>
      </c>
      <c r="C4" s="10" t="s">
        <v>161</v>
      </c>
      <c r="D4" s="169">
        <v>1985</v>
      </c>
      <c r="E4" s="170">
        <v>0.27967592592592594</v>
      </c>
      <c r="F4" s="170">
        <v>0.13162037037037036</v>
      </c>
      <c r="G4" s="170">
        <v>0.14805555555555555</v>
      </c>
    </row>
    <row r="5" spans="1:7" ht="15.75" x14ac:dyDescent="0.25">
      <c r="A5" s="171">
        <f t="shared" ref="A5:A15" si="0">A4+ 1</f>
        <v>3</v>
      </c>
      <c r="B5" s="10" t="s">
        <v>162</v>
      </c>
      <c r="C5" s="10" t="s">
        <v>163</v>
      </c>
      <c r="D5" s="169">
        <v>1987</v>
      </c>
      <c r="E5" s="172">
        <v>0.2820833333333333</v>
      </c>
      <c r="F5" s="172">
        <v>0.14416666666666667</v>
      </c>
      <c r="G5" s="172">
        <v>0.13791666666666666</v>
      </c>
    </row>
    <row r="6" spans="1:7" ht="15.75" x14ac:dyDescent="0.25">
      <c r="A6" s="173">
        <f t="shared" si="0"/>
        <v>4</v>
      </c>
      <c r="B6" s="30" t="s">
        <v>164</v>
      </c>
      <c r="C6" s="30" t="s">
        <v>165</v>
      </c>
      <c r="D6" s="174">
        <v>1990</v>
      </c>
      <c r="E6" s="175">
        <v>0.30498842592592595</v>
      </c>
      <c r="F6" s="175">
        <v>0.14753472222222222</v>
      </c>
      <c r="G6" s="175">
        <v>0.15745370370370371</v>
      </c>
    </row>
    <row r="7" spans="1:7" ht="15.75" x14ac:dyDescent="0.25">
      <c r="A7" s="171">
        <f t="shared" si="0"/>
        <v>5</v>
      </c>
      <c r="B7" s="10" t="s">
        <v>166</v>
      </c>
      <c r="C7" s="10" t="s">
        <v>167</v>
      </c>
      <c r="D7" s="169">
        <v>1981</v>
      </c>
      <c r="E7" s="172">
        <v>0.31459490740740742</v>
      </c>
      <c r="F7" s="172">
        <v>0.16516203703703705</v>
      </c>
      <c r="G7" s="172">
        <v>0.14943287037037037</v>
      </c>
    </row>
    <row r="8" spans="1:7" ht="15.75" x14ac:dyDescent="0.25">
      <c r="A8" s="173">
        <f t="shared" si="0"/>
        <v>6</v>
      </c>
      <c r="B8" s="30" t="s">
        <v>168</v>
      </c>
      <c r="C8" s="30" t="s">
        <v>169</v>
      </c>
      <c r="D8" s="174">
        <v>1984</v>
      </c>
      <c r="E8" s="176">
        <v>0.32225694444444447</v>
      </c>
      <c r="F8" s="176">
        <v>0.15334490740740742</v>
      </c>
      <c r="G8" s="176">
        <v>0.16891203703703705</v>
      </c>
    </row>
    <row r="9" spans="1:7" ht="15.75" x14ac:dyDescent="0.25">
      <c r="A9" s="171">
        <f t="shared" si="0"/>
        <v>7</v>
      </c>
      <c r="B9" s="10" t="s">
        <v>170</v>
      </c>
      <c r="C9" s="10" t="s">
        <v>171</v>
      </c>
      <c r="D9" s="169">
        <v>1978</v>
      </c>
      <c r="E9" s="170">
        <v>0.32363425925925926</v>
      </c>
      <c r="F9" s="170">
        <v>0.15935185185185186</v>
      </c>
      <c r="G9" s="170">
        <v>0.1642824074074074</v>
      </c>
    </row>
    <row r="10" spans="1:7" ht="15.75" x14ac:dyDescent="0.25">
      <c r="A10" s="173">
        <f t="shared" si="0"/>
        <v>8</v>
      </c>
      <c r="B10" s="30" t="s">
        <v>166</v>
      </c>
      <c r="C10" s="30" t="s">
        <v>165</v>
      </c>
      <c r="D10" s="174">
        <v>1981</v>
      </c>
      <c r="E10" s="175">
        <v>0.32700231481481484</v>
      </c>
      <c r="F10" s="175">
        <v>0.15966435185185185</v>
      </c>
      <c r="G10" s="175">
        <v>0.16733796296296297</v>
      </c>
    </row>
    <row r="11" spans="1:7" ht="15.75" x14ac:dyDescent="0.25">
      <c r="A11" s="171">
        <f t="shared" si="0"/>
        <v>9</v>
      </c>
      <c r="B11" s="10" t="s">
        <v>172</v>
      </c>
      <c r="C11" s="10" t="s">
        <v>173</v>
      </c>
      <c r="D11" s="169">
        <v>1980</v>
      </c>
      <c r="E11" s="170">
        <v>0.33910879629629626</v>
      </c>
      <c r="F11" s="170">
        <v>0.16627314814814814</v>
      </c>
      <c r="G11" s="170">
        <v>0.17283564814814814</v>
      </c>
    </row>
    <row r="12" spans="1:7" ht="15.75" x14ac:dyDescent="0.25">
      <c r="A12" s="171">
        <f t="shared" si="0"/>
        <v>10</v>
      </c>
      <c r="B12" s="10" t="s">
        <v>162</v>
      </c>
      <c r="C12" s="10" t="s">
        <v>174</v>
      </c>
      <c r="D12" s="169">
        <v>1958</v>
      </c>
      <c r="E12" s="172">
        <v>0.35000000000000003</v>
      </c>
      <c r="F12" s="172">
        <v>0.1703935185185185</v>
      </c>
      <c r="G12" s="172">
        <v>0.17960648148148148</v>
      </c>
    </row>
    <row r="13" spans="1:7" ht="15.75" x14ac:dyDescent="0.25">
      <c r="A13" s="171">
        <f t="shared" si="0"/>
        <v>11</v>
      </c>
      <c r="B13" s="10" t="s">
        <v>175</v>
      </c>
      <c r="C13" s="10" t="s">
        <v>167</v>
      </c>
      <c r="D13" s="169">
        <v>1963</v>
      </c>
      <c r="E13" s="172">
        <v>0.37593750000000004</v>
      </c>
      <c r="F13" s="172">
        <v>0.18532407407407406</v>
      </c>
      <c r="G13" s="172">
        <v>0.19061342592592592</v>
      </c>
    </row>
    <row r="14" spans="1:7" ht="15.75" x14ac:dyDescent="0.25">
      <c r="A14" s="171">
        <f t="shared" si="0"/>
        <v>12</v>
      </c>
      <c r="B14" s="10" t="s">
        <v>176</v>
      </c>
      <c r="C14" s="10" t="s">
        <v>177</v>
      </c>
      <c r="D14" s="169">
        <v>1962</v>
      </c>
      <c r="E14" s="172">
        <v>0.37958333333333333</v>
      </c>
      <c r="F14" s="172">
        <v>0.18353009259259259</v>
      </c>
      <c r="G14" s="172">
        <v>0.19605324074074074</v>
      </c>
    </row>
    <row r="15" spans="1:7" ht="15.75" x14ac:dyDescent="0.25">
      <c r="A15" s="171">
        <f t="shared" si="0"/>
        <v>13</v>
      </c>
      <c r="B15" s="10" t="s">
        <v>178</v>
      </c>
      <c r="C15" s="10" t="s">
        <v>167</v>
      </c>
      <c r="D15" s="169">
        <v>1971</v>
      </c>
      <c r="E15" s="172">
        <v>0.38483796296296297</v>
      </c>
      <c r="F15" s="172">
        <v>0.17964120370370371</v>
      </c>
      <c r="G15" s="172">
        <v>0.20519675925925926</v>
      </c>
    </row>
    <row r="16" spans="1:7" ht="15.75" x14ac:dyDescent="0.25">
      <c r="A16" s="173">
        <f t="shared" ref="A16:A36" si="1">A15+1</f>
        <v>14</v>
      </c>
      <c r="B16" s="30" t="s">
        <v>179</v>
      </c>
      <c r="C16" s="30" t="s">
        <v>180</v>
      </c>
      <c r="D16" s="174">
        <v>1995</v>
      </c>
      <c r="E16" s="176">
        <v>0.38487268518518519</v>
      </c>
      <c r="F16" s="176">
        <v>0.18664351851851854</v>
      </c>
      <c r="G16" s="176">
        <v>0.19822916666666668</v>
      </c>
    </row>
    <row r="17" spans="1:7" ht="15.75" x14ac:dyDescent="0.25">
      <c r="A17" s="171">
        <f t="shared" si="1"/>
        <v>15</v>
      </c>
      <c r="B17" s="10" t="s">
        <v>181</v>
      </c>
      <c r="C17" s="10" t="s">
        <v>182</v>
      </c>
      <c r="D17" s="169">
        <v>1975</v>
      </c>
      <c r="E17" s="172">
        <v>0.39587962962962964</v>
      </c>
      <c r="F17" s="172">
        <v>0.18240740740740743</v>
      </c>
      <c r="G17" s="172">
        <v>0.2134722222222222</v>
      </c>
    </row>
    <row r="18" spans="1:7" ht="15.75" x14ac:dyDescent="0.25">
      <c r="A18" s="171">
        <f t="shared" si="1"/>
        <v>16</v>
      </c>
      <c r="B18" s="10" t="s">
        <v>183</v>
      </c>
      <c r="C18" s="10" t="s">
        <v>184</v>
      </c>
      <c r="D18" s="169">
        <v>1962</v>
      </c>
      <c r="E18" s="172">
        <v>0.39662037037037035</v>
      </c>
      <c r="F18" s="172">
        <v>0.18901620370370367</v>
      </c>
      <c r="G18" s="172">
        <v>0.20760416666666667</v>
      </c>
    </row>
    <row r="19" spans="1:7" ht="15.75" x14ac:dyDescent="0.25">
      <c r="A19" s="173">
        <f t="shared" si="1"/>
        <v>17</v>
      </c>
      <c r="B19" s="30" t="s">
        <v>185</v>
      </c>
      <c r="C19" s="30" t="s">
        <v>186</v>
      </c>
      <c r="D19" s="174">
        <v>1971</v>
      </c>
      <c r="E19" s="175">
        <v>0.39737268518518515</v>
      </c>
      <c r="F19" s="175">
        <v>0.18390046296296295</v>
      </c>
      <c r="G19" s="175">
        <v>0.2134722222222222</v>
      </c>
    </row>
    <row r="20" spans="1:7" ht="15.75" x14ac:dyDescent="0.25">
      <c r="A20" s="171">
        <f t="shared" si="1"/>
        <v>18</v>
      </c>
      <c r="B20" s="10" t="s">
        <v>187</v>
      </c>
      <c r="C20" s="10" t="s">
        <v>188</v>
      </c>
      <c r="D20" s="169">
        <v>1991</v>
      </c>
      <c r="E20" s="172">
        <v>0.40315972222222224</v>
      </c>
      <c r="F20" s="172">
        <v>0.18953703703703703</v>
      </c>
      <c r="G20" s="172">
        <v>0.21362268518518521</v>
      </c>
    </row>
    <row r="21" spans="1:7" ht="15.75" x14ac:dyDescent="0.25">
      <c r="A21" s="171">
        <f t="shared" si="1"/>
        <v>19</v>
      </c>
      <c r="B21" s="10" t="s">
        <v>189</v>
      </c>
      <c r="C21" s="10" t="s">
        <v>190</v>
      </c>
      <c r="D21" s="169">
        <v>1972</v>
      </c>
      <c r="E21" s="172">
        <v>0.41175925925925921</v>
      </c>
      <c r="F21" s="172">
        <v>0.19792824074074075</v>
      </c>
      <c r="G21" s="172">
        <v>0.21383101851851852</v>
      </c>
    </row>
    <row r="22" spans="1:7" ht="15.75" x14ac:dyDescent="0.25">
      <c r="A22" s="171">
        <f t="shared" si="1"/>
        <v>20</v>
      </c>
      <c r="B22" s="10" t="s">
        <v>191</v>
      </c>
      <c r="C22" s="10" t="s">
        <v>192</v>
      </c>
      <c r="D22" s="169">
        <v>1983</v>
      </c>
      <c r="E22" s="170">
        <v>0.43483796296296301</v>
      </c>
      <c r="F22" s="170">
        <v>0.20324074074074075</v>
      </c>
      <c r="G22" s="170">
        <v>0.23159722222222223</v>
      </c>
    </row>
    <row r="23" spans="1:7" ht="15.75" x14ac:dyDescent="0.25">
      <c r="A23" s="173">
        <f t="shared" si="1"/>
        <v>21</v>
      </c>
      <c r="B23" s="30" t="s">
        <v>193</v>
      </c>
      <c r="C23" s="30" t="s">
        <v>194</v>
      </c>
      <c r="D23" s="174">
        <v>1984</v>
      </c>
      <c r="E23" s="176">
        <v>0.45946759259259262</v>
      </c>
      <c r="F23" s="176">
        <v>0.21148148148148149</v>
      </c>
      <c r="G23" s="176">
        <v>0.2479861111111111</v>
      </c>
    </row>
    <row r="24" spans="1:7" ht="15.75" x14ac:dyDescent="0.25">
      <c r="A24" s="171">
        <f t="shared" si="1"/>
        <v>22</v>
      </c>
      <c r="B24" s="10" t="s">
        <v>195</v>
      </c>
      <c r="C24" s="10" t="s">
        <v>196</v>
      </c>
      <c r="D24" s="169">
        <v>1964</v>
      </c>
      <c r="E24" s="172">
        <v>0.48888888888888887</v>
      </c>
      <c r="F24" s="172">
        <v>0.23958333333333334</v>
      </c>
      <c r="G24" s="172">
        <v>0.24930555555555556</v>
      </c>
    </row>
    <row r="25" spans="1:7" ht="15.75" x14ac:dyDescent="0.25">
      <c r="A25" s="171">
        <f t="shared" si="1"/>
        <v>23</v>
      </c>
      <c r="B25" s="10" t="s">
        <v>197</v>
      </c>
      <c r="C25" s="10" t="s">
        <v>198</v>
      </c>
      <c r="D25" s="169">
        <v>1986</v>
      </c>
      <c r="E25" s="172" t="s">
        <v>40</v>
      </c>
      <c r="F25" s="170">
        <v>0.16657407407407407</v>
      </c>
      <c r="G25" s="177" t="s">
        <v>222</v>
      </c>
    </row>
    <row r="26" spans="1:7" ht="15.75" x14ac:dyDescent="0.25">
      <c r="A26" s="171">
        <f t="shared" si="1"/>
        <v>24</v>
      </c>
      <c r="B26" s="10" t="s">
        <v>199</v>
      </c>
      <c r="C26" s="10" t="s">
        <v>200</v>
      </c>
      <c r="D26" s="169">
        <v>1978</v>
      </c>
      <c r="E26" s="172" t="s">
        <v>40</v>
      </c>
      <c r="F26" s="170">
        <v>0.18259259259259261</v>
      </c>
      <c r="G26" s="172" t="s">
        <v>39</v>
      </c>
    </row>
    <row r="27" spans="1:7" ht="15.75" x14ac:dyDescent="0.25">
      <c r="A27" s="171">
        <f t="shared" si="1"/>
        <v>25</v>
      </c>
      <c r="B27" s="10" t="s">
        <v>201</v>
      </c>
      <c r="C27" s="10" t="s">
        <v>198</v>
      </c>
      <c r="D27" s="169">
        <v>1975</v>
      </c>
      <c r="E27" s="172" t="s">
        <v>40</v>
      </c>
      <c r="F27" s="178" t="s">
        <v>223</v>
      </c>
      <c r="G27" s="172">
        <v>0.1939814814814815</v>
      </c>
    </row>
    <row r="28" spans="1:7" ht="15.75" x14ac:dyDescent="0.25">
      <c r="A28" s="171">
        <f t="shared" si="1"/>
        <v>26</v>
      </c>
      <c r="B28" s="10" t="s">
        <v>202</v>
      </c>
      <c r="C28" s="10" t="s">
        <v>203</v>
      </c>
      <c r="D28" s="169">
        <v>1985</v>
      </c>
      <c r="E28" s="172" t="s">
        <v>40</v>
      </c>
      <c r="F28" s="172">
        <v>0.1965625</v>
      </c>
      <c r="G28" s="172" t="s">
        <v>39</v>
      </c>
    </row>
    <row r="29" spans="1:7" ht="15.75" x14ac:dyDescent="0.25">
      <c r="A29" s="173">
        <f t="shared" si="1"/>
        <v>27</v>
      </c>
      <c r="B29" s="30" t="s">
        <v>204</v>
      </c>
      <c r="C29" s="30" t="s">
        <v>205</v>
      </c>
      <c r="D29" s="174">
        <v>1979</v>
      </c>
      <c r="E29" s="175" t="s">
        <v>40</v>
      </c>
      <c r="F29" s="179" t="s">
        <v>223</v>
      </c>
      <c r="G29" s="179" t="s">
        <v>223</v>
      </c>
    </row>
    <row r="30" spans="1:7" ht="15.75" x14ac:dyDescent="0.25">
      <c r="A30" s="173">
        <f t="shared" si="1"/>
        <v>28</v>
      </c>
      <c r="B30" s="30" t="s">
        <v>206</v>
      </c>
      <c r="C30" s="30" t="s">
        <v>207</v>
      </c>
      <c r="D30" s="174">
        <v>1983</v>
      </c>
      <c r="E30" s="175" t="s">
        <v>40</v>
      </c>
      <c r="F30" s="179" t="s">
        <v>223</v>
      </c>
      <c r="G30" s="179" t="s">
        <v>223</v>
      </c>
    </row>
    <row r="31" spans="1:7" ht="15.75" x14ac:dyDescent="0.25">
      <c r="A31" s="173">
        <f t="shared" si="1"/>
        <v>29</v>
      </c>
      <c r="B31" s="39" t="s">
        <v>208</v>
      </c>
      <c r="C31" s="39" t="s">
        <v>209</v>
      </c>
      <c r="D31" s="40">
        <v>2000</v>
      </c>
      <c r="E31" s="175" t="s">
        <v>39</v>
      </c>
      <c r="F31" s="175" t="s">
        <v>39</v>
      </c>
      <c r="G31" s="175" t="s">
        <v>39</v>
      </c>
    </row>
    <row r="32" spans="1:7" ht="15.75" x14ac:dyDescent="0.25">
      <c r="A32" s="171">
        <f t="shared" si="1"/>
        <v>30</v>
      </c>
      <c r="B32" s="10" t="s">
        <v>210</v>
      </c>
      <c r="C32" s="10" t="s">
        <v>188</v>
      </c>
      <c r="D32" s="169">
        <v>1978</v>
      </c>
      <c r="E32" s="172" t="s">
        <v>39</v>
      </c>
      <c r="F32" s="172" t="s">
        <v>39</v>
      </c>
      <c r="G32" s="172" t="s">
        <v>39</v>
      </c>
    </row>
    <row r="33" spans="1:7" ht="15.75" x14ac:dyDescent="0.25">
      <c r="A33" s="171">
        <f t="shared" si="1"/>
        <v>31</v>
      </c>
      <c r="B33" s="10" t="s">
        <v>211</v>
      </c>
      <c r="C33" s="10" t="s">
        <v>212</v>
      </c>
      <c r="D33" s="169">
        <v>1982</v>
      </c>
      <c r="E33" s="172" t="s">
        <v>39</v>
      </c>
      <c r="F33" s="172" t="s">
        <v>39</v>
      </c>
      <c r="G33" s="172" t="s">
        <v>39</v>
      </c>
    </row>
    <row r="34" spans="1:7" ht="15.75" x14ac:dyDescent="0.25">
      <c r="A34" s="173">
        <f t="shared" si="1"/>
        <v>32</v>
      </c>
      <c r="B34" s="30" t="s">
        <v>213</v>
      </c>
      <c r="C34" s="30" t="s">
        <v>214</v>
      </c>
      <c r="D34" s="174">
        <v>1982</v>
      </c>
      <c r="E34" s="175" t="s">
        <v>39</v>
      </c>
      <c r="F34" s="175" t="s">
        <v>39</v>
      </c>
      <c r="G34" s="175" t="s">
        <v>39</v>
      </c>
    </row>
    <row r="35" spans="1:7" ht="15.75" x14ac:dyDescent="0.25">
      <c r="A35" s="171">
        <f t="shared" si="1"/>
        <v>33</v>
      </c>
      <c r="B35" s="10" t="s">
        <v>215</v>
      </c>
      <c r="C35" s="10" t="s">
        <v>216</v>
      </c>
      <c r="D35" s="169">
        <v>1972</v>
      </c>
      <c r="E35" s="172" t="s">
        <v>39</v>
      </c>
      <c r="F35" s="172" t="s">
        <v>39</v>
      </c>
      <c r="G35" s="172" t="s">
        <v>39</v>
      </c>
    </row>
    <row r="36" spans="1:7" ht="15.75" x14ac:dyDescent="0.25">
      <c r="A36" s="171">
        <f t="shared" si="1"/>
        <v>34</v>
      </c>
      <c r="B36" s="10" t="s">
        <v>217</v>
      </c>
      <c r="C36" s="10" t="s">
        <v>218</v>
      </c>
      <c r="D36" s="169">
        <v>1978</v>
      </c>
      <c r="E36" s="172" t="s">
        <v>39</v>
      </c>
      <c r="F36" s="172" t="s">
        <v>39</v>
      </c>
      <c r="G36" s="172" t="s">
        <v>39</v>
      </c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B11" sqref="B11"/>
    </sheetView>
  </sheetViews>
  <sheetFormatPr defaultRowHeight="15" x14ac:dyDescent="0.25"/>
  <cols>
    <col min="1" max="1" width="10.7109375" customWidth="1"/>
    <col min="2" max="2" width="33.7109375" customWidth="1"/>
    <col min="3" max="6" width="18.7109375" customWidth="1"/>
  </cols>
  <sheetData>
    <row r="1" spans="1:6" ht="47.1" customHeight="1" x14ac:dyDescent="0.25">
      <c r="A1" s="161" t="s">
        <v>157</v>
      </c>
      <c r="B1" s="161"/>
      <c r="C1" s="161"/>
      <c r="D1" s="161"/>
      <c r="E1" s="161"/>
      <c r="F1" s="161"/>
    </row>
    <row r="2" spans="1:6" s="4" customFormat="1" ht="47.1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</row>
    <row r="3" spans="1:6" s="4" customFormat="1" ht="20.100000000000001" customHeight="1" x14ac:dyDescent="0.25">
      <c r="A3" s="138">
        <v>1</v>
      </c>
      <c r="B3" s="139" t="s">
        <v>8</v>
      </c>
      <c r="C3" s="140">
        <v>1987</v>
      </c>
      <c r="D3" s="141">
        <v>0.12811342592592592</v>
      </c>
      <c r="E3" s="142">
        <v>0.12741898148148148</v>
      </c>
      <c r="F3" s="114">
        <f t="shared" ref="F3:F20" si="0">SUM(D3:E3)</f>
        <v>0.2555324074074074</v>
      </c>
    </row>
    <row r="4" spans="1:6" s="4" customFormat="1" ht="20.100000000000001" customHeight="1" x14ac:dyDescent="0.25">
      <c r="A4" s="143">
        <f>A3+1</f>
        <v>2</v>
      </c>
      <c r="B4" s="144" t="s">
        <v>145</v>
      </c>
      <c r="C4" s="32">
        <v>1985</v>
      </c>
      <c r="D4" s="145">
        <v>0.13837962962962963</v>
      </c>
      <c r="E4" s="146">
        <v>0.14241898148148149</v>
      </c>
      <c r="F4" s="114">
        <f t="shared" si="0"/>
        <v>0.28079861111111115</v>
      </c>
    </row>
    <row r="5" spans="1:6" s="4" customFormat="1" ht="20.100000000000001" customHeight="1" x14ac:dyDescent="0.25">
      <c r="A5" s="147">
        <f>A4+ 1</f>
        <v>3</v>
      </c>
      <c r="B5" s="16" t="s">
        <v>146</v>
      </c>
      <c r="C5" s="17">
        <v>1981</v>
      </c>
      <c r="D5" s="148">
        <v>0.15056712962962962</v>
      </c>
      <c r="E5" s="142">
        <v>0.17015046296296296</v>
      </c>
      <c r="F5" s="114">
        <f t="shared" si="0"/>
        <v>0.32071759259259258</v>
      </c>
    </row>
    <row r="6" spans="1:6" s="4" customFormat="1" ht="20.100000000000001" customHeight="1" x14ac:dyDescent="0.25">
      <c r="A6" s="35">
        <f>A5+1</f>
        <v>4</v>
      </c>
      <c r="B6" s="10" t="s">
        <v>16</v>
      </c>
      <c r="C6" s="21">
        <v>1978</v>
      </c>
      <c r="D6" s="48">
        <v>0.16128472222222223</v>
      </c>
      <c r="E6" s="48">
        <v>0.15958333333333333</v>
      </c>
      <c r="F6" s="149">
        <f t="shared" si="0"/>
        <v>0.32086805555555553</v>
      </c>
    </row>
    <row r="7" spans="1:6" s="4" customFormat="1" ht="20.100000000000001" customHeight="1" x14ac:dyDescent="0.25">
      <c r="A7" s="35">
        <f>A6+ 1</f>
        <v>5</v>
      </c>
      <c r="B7" s="10" t="s">
        <v>9</v>
      </c>
      <c r="C7" s="21">
        <v>1958</v>
      </c>
      <c r="D7" s="150">
        <v>0.15518518518518518</v>
      </c>
      <c r="E7" s="150">
        <v>0.17399305555555555</v>
      </c>
      <c r="F7" s="114">
        <f t="shared" si="0"/>
        <v>0.32917824074074076</v>
      </c>
    </row>
    <row r="8" spans="1:6" s="4" customFormat="1" ht="20.100000000000001" customHeight="1" x14ac:dyDescent="0.25">
      <c r="A8" s="35">
        <f>A7+ 1</f>
        <v>6</v>
      </c>
      <c r="B8" s="22" t="s">
        <v>147</v>
      </c>
      <c r="C8" s="21">
        <v>1978</v>
      </c>
      <c r="D8" s="80">
        <v>0.15607638888888889</v>
      </c>
      <c r="E8" s="80">
        <v>0.17739583333333334</v>
      </c>
      <c r="F8" s="149">
        <f t="shared" si="0"/>
        <v>0.33347222222222223</v>
      </c>
    </row>
    <row r="9" spans="1:6" s="4" customFormat="1" ht="20.100000000000001" customHeight="1" x14ac:dyDescent="0.25">
      <c r="A9" s="35">
        <f t="shared" ref="A9:A24" si="1">A8+ 1</f>
        <v>7</v>
      </c>
      <c r="B9" s="39" t="s">
        <v>6</v>
      </c>
      <c r="C9" s="40">
        <v>1979</v>
      </c>
      <c r="D9" s="118">
        <v>0.17373842592592592</v>
      </c>
      <c r="E9" s="118">
        <v>0.17021990740740742</v>
      </c>
      <c r="F9" s="49">
        <f t="shared" si="0"/>
        <v>0.34395833333333337</v>
      </c>
    </row>
    <row r="10" spans="1:6" s="4" customFormat="1" ht="20.100000000000001" customHeight="1" x14ac:dyDescent="0.25">
      <c r="A10" s="35">
        <f t="shared" si="1"/>
        <v>8</v>
      </c>
      <c r="B10" s="25" t="s">
        <v>148</v>
      </c>
      <c r="C10" s="26">
        <v>1981</v>
      </c>
      <c r="D10" s="151">
        <v>0.17048611111111112</v>
      </c>
      <c r="E10" s="151">
        <v>0.17731481481481481</v>
      </c>
      <c r="F10" s="49">
        <f t="shared" si="0"/>
        <v>0.34780092592592593</v>
      </c>
    </row>
    <row r="11" spans="1:6" s="4" customFormat="1" ht="20.100000000000001" customHeight="1" x14ac:dyDescent="0.25">
      <c r="A11" s="35">
        <f t="shared" si="1"/>
        <v>9</v>
      </c>
      <c r="B11" s="30" t="s">
        <v>149</v>
      </c>
      <c r="C11" s="26">
        <v>1975</v>
      </c>
      <c r="D11" s="151">
        <v>0.17435185185185187</v>
      </c>
      <c r="E11" s="151">
        <v>0.18138888888888891</v>
      </c>
      <c r="F11" s="49">
        <f t="shared" si="0"/>
        <v>0.3557407407407408</v>
      </c>
    </row>
    <row r="12" spans="1:6" s="4" customFormat="1" ht="20.100000000000001" customHeight="1" x14ac:dyDescent="0.25">
      <c r="A12" s="35">
        <f t="shared" si="1"/>
        <v>10</v>
      </c>
      <c r="B12" s="10" t="s">
        <v>99</v>
      </c>
      <c r="C12" s="21">
        <v>1975</v>
      </c>
      <c r="D12" s="80">
        <v>0.1655439814814815</v>
      </c>
      <c r="E12" s="80">
        <v>0.19393518518518518</v>
      </c>
      <c r="F12" s="152">
        <f t="shared" si="0"/>
        <v>0.35947916666666668</v>
      </c>
    </row>
    <row r="13" spans="1:6" s="4" customFormat="1" ht="20.100000000000001" customHeight="1" x14ac:dyDescent="0.25">
      <c r="A13" s="35">
        <f t="shared" si="1"/>
        <v>11</v>
      </c>
      <c r="B13" s="30" t="s">
        <v>150</v>
      </c>
      <c r="C13" s="26">
        <v>1989</v>
      </c>
      <c r="D13" s="151">
        <v>0.17758101851851851</v>
      </c>
      <c r="E13" s="151">
        <v>0.18768518518518518</v>
      </c>
      <c r="F13" s="49">
        <f t="shared" si="0"/>
        <v>0.36526620370370366</v>
      </c>
    </row>
    <row r="14" spans="1:6" s="4" customFormat="1" ht="20.100000000000001" customHeight="1" x14ac:dyDescent="0.25">
      <c r="A14" s="35">
        <f t="shared" si="1"/>
        <v>12</v>
      </c>
      <c r="B14" s="22" t="s">
        <v>151</v>
      </c>
      <c r="C14" s="21">
        <v>1974</v>
      </c>
      <c r="D14" s="150">
        <v>0.18819444444444444</v>
      </c>
      <c r="E14" s="150">
        <v>0.18331018518518519</v>
      </c>
      <c r="F14" s="49">
        <f t="shared" si="0"/>
        <v>0.3715046296296296</v>
      </c>
    </row>
    <row r="15" spans="1:6" s="4" customFormat="1" ht="20.100000000000001" customHeight="1" x14ac:dyDescent="0.25">
      <c r="A15" s="35">
        <f t="shared" si="1"/>
        <v>13</v>
      </c>
      <c r="B15" s="10" t="s">
        <v>97</v>
      </c>
      <c r="C15" s="21">
        <v>1971</v>
      </c>
      <c r="D15" s="150">
        <v>0.19292824074074075</v>
      </c>
      <c r="E15" s="150">
        <v>0.18972222222222224</v>
      </c>
      <c r="F15" s="49">
        <f t="shared" si="0"/>
        <v>0.38265046296296301</v>
      </c>
    </row>
    <row r="16" spans="1:6" s="4" customFormat="1" ht="20.100000000000001" customHeight="1" x14ac:dyDescent="0.25">
      <c r="A16" s="35">
        <f t="shared" si="1"/>
        <v>14</v>
      </c>
      <c r="B16" s="22" t="s">
        <v>20</v>
      </c>
      <c r="C16" s="21">
        <v>1963</v>
      </c>
      <c r="D16" s="145">
        <v>0.19143518518518518</v>
      </c>
      <c r="E16" s="145">
        <v>0.19707175925925924</v>
      </c>
      <c r="F16" s="114">
        <f t="shared" si="0"/>
        <v>0.38850694444444445</v>
      </c>
    </row>
    <row r="17" spans="1:6" s="4" customFormat="1" ht="20.100000000000001" customHeight="1" x14ac:dyDescent="0.25">
      <c r="A17" s="35">
        <f t="shared" si="1"/>
        <v>15</v>
      </c>
      <c r="B17" s="153" t="s">
        <v>152</v>
      </c>
      <c r="C17" s="32">
        <v>1988</v>
      </c>
      <c r="D17" s="80">
        <v>0.18664351851851854</v>
      </c>
      <c r="E17" s="80">
        <v>0.21465277777777778</v>
      </c>
      <c r="F17" s="49">
        <f t="shared" si="0"/>
        <v>0.40129629629629632</v>
      </c>
    </row>
    <row r="18" spans="1:6" s="4" customFormat="1" ht="20.100000000000001" customHeight="1" x14ac:dyDescent="0.25">
      <c r="A18" s="35">
        <f t="shared" si="1"/>
        <v>16</v>
      </c>
      <c r="B18" s="22" t="s">
        <v>153</v>
      </c>
      <c r="C18" s="21">
        <v>1972</v>
      </c>
      <c r="D18" s="150">
        <v>0.2024074074074074</v>
      </c>
      <c r="E18" s="150">
        <v>0.20675925925925928</v>
      </c>
      <c r="F18" s="114">
        <f t="shared" si="0"/>
        <v>0.40916666666666668</v>
      </c>
    </row>
    <row r="19" spans="1:6" s="4" customFormat="1" ht="20.100000000000001" customHeight="1" x14ac:dyDescent="0.25">
      <c r="A19" s="35">
        <f t="shared" si="1"/>
        <v>17</v>
      </c>
      <c r="B19" s="10" t="s">
        <v>154</v>
      </c>
      <c r="C19" s="21">
        <v>1976</v>
      </c>
      <c r="D19" s="150">
        <v>0.2000925925925926</v>
      </c>
      <c r="E19" s="150">
        <v>0.22020833333333334</v>
      </c>
      <c r="F19" s="114">
        <f t="shared" si="0"/>
        <v>0.42030092592592594</v>
      </c>
    </row>
    <row r="20" spans="1:6" s="4" customFormat="1" ht="20.100000000000001" customHeight="1" x14ac:dyDescent="0.25">
      <c r="A20" s="35">
        <f t="shared" si="1"/>
        <v>18</v>
      </c>
      <c r="B20" s="25" t="s">
        <v>155</v>
      </c>
      <c r="C20" s="26">
        <v>1976</v>
      </c>
      <c r="D20" s="154">
        <v>0.21438657407407405</v>
      </c>
      <c r="E20" s="154">
        <v>0.23504629629629628</v>
      </c>
      <c r="F20" s="49">
        <f t="shared" si="0"/>
        <v>0.44943287037037033</v>
      </c>
    </row>
    <row r="21" spans="1:6" s="4" customFormat="1" ht="20.100000000000001" customHeight="1" x14ac:dyDescent="0.25">
      <c r="A21" s="35">
        <f t="shared" si="1"/>
        <v>19</v>
      </c>
      <c r="B21" s="30" t="s">
        <v>156</v>
      </c>
      <c r="C21" s="26">
        <v>1984</v>
      </c>
      <c r="D21" s="155">
        <v>0.17758101851851851</v>
      </c>
      <c r="E21" s="155" t="s">
        <v>39</v>
      </c>
      <c r="F21" s="156" t="s">
        <v>40</v>
      </c>
    </row>
    <row r="22" spans="1:6" s="4" customFormat="1" ht="20.100000000000001" customHeight="1" x14ac:dyDescent="0.25">
      <c r="A22" s="35">
        <f t="shared" si="1"/>
        <v>20</v>
      </c>
      <c r="B22" s="10" t="s">
        <v>22</v>
      </c>
      <c r="C22" s="21">
        <v>1982</v>
      </c>
      <c r="D22" s="157" t="s">
        <v>40</v>
      </c>
      <c r="E22" s="158" t="s">
        <v>39</v>
      </c>
      <c r="F22" s="159" t="s">
        <v>40</v>
      </c>
    </row>
    <row r="23" spans="1:6" s="4" customFormat="1" ht="20.100000000000001" customHeight="1" x14ac:dyDescent="0.25">
      <c r="A23" s="35">
        <f t="shared" si="1"/>
        <v>21</v>
      </c>
      <c r="B23" s="22" t="s">
        <v>28</v>
      </c>
      <c r="C23" s="21">
        <v>1985</v>
      </c>
      <c r="D23" s="160" t="s">
        <v>39</v>
      </c>
      <c r="E23" s="160" t="s">
        <v>39</v>
      </c>
      <c r="F23" s="114" t="s">
        <v>39</v>
      </c>
    </row>
    <row r="24" spans="1:6" s="4" customFormat="1" ht="20.100000000000001" customHeight="1" x14ac:dyDescent="0.25">
      <c r="A24" s="35">
        <f t="shared" si="1"/>
        <v>22</v>
      </c>
      <c r="B24" s="10" t="s">
        <v>27</v>
      </c>
      <c r="C24" s="21">
        <v>1980</v>
      </c>
      <c r="D24" s="48" t="s">
        <v>39</v>
      </c>
      <c r="E24" s="48" t="s">
        <v>39</v>
      </c>
      <c r="F24" s="114" t="s">
        <v>39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topLeftCell="A7" workbookViewId="0">
      <selection activeCell="B6" sqref="B6"/>
    </sheetView>
  </sheetViews>
  <sheetFormatPr defaultRowHeight="15" x14ac:dyDescent="0.25"/>
  <cols>
    <col min="1" max="1" width="10.7109375" customWidth="1"/>
    <col min="2" max="2" width="33.7109375" customWidth="1"/>
    <col min="3" max="6" width="18.7109375" customWidth="1"/>
    <col min="7" max="7" width="37.5703125" customWidth="1"/>
  </cols>
  <sheetData>
    <row r="1" spans="1:7" ht="47.1" customHeight="1" x14ac:dyDescent="0.25">
      <c r="A1" s="161" t="s">
        <v>43</v>
      </c>
      <c r="B1" s="161"/>
      <c r="C1" s="161"/>
      <c r="D1" s="161"/>
      <c r="E1" s="161"/>
      <c r="F1" s="161"/>
    </row>
    <row r="2" spans="1:7" s="4" customFormat="1" ht="47.1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</row>
    <row r="3" spans="1:7" s="4" customFormat="1" ht="20.100000000000001" customHeight="1" x14ac:dyDescent="0.25">
      <c r="A3" s="132">
        <v>1</v>
      </c>
      <c r="B3" s="133" t="s">
        <v>8</v>
      </c>
      <c r="C3" s="134">
        <v>1987</v>
      </c>
      <c r="D3" s="135">
        <v>0.11473379629629631</v>
      </c>
      <c r="E3" s="136">
        <v>0.11502314814814814</v>
      </c>
      <c r="F3" s="137">
        <f t="shared" ref="F3:F23" si="0">SUM(D3:E3)</f>
        <v>0.22975694444444444</v>
      </c>
      <c r="G3" s="4" t="s">
        <v>144</v>
      </c>
    </row>
    <row r="4" spans="1:7" s="4" customFormat="1" ht="20.100000000000001" customHeight="1" x14ac:dyDescent="0.25">
      <c r="A4" s="9">
        <f>A3+ 1</f>
        <v>2</v>
      </c>
      <c r="B4" s="10" t="s">
        <v>11</v>
      </c>
      <c r="C4" s="11">
        <v>1978</v>
      </c>
      <c r="D4" s="12">
        <v>0.1361111111111111</v>
      </c>
      <c r="E4" s="13">
        <v>0.13165509259259259</v>
      </c>
      <c r="F4" s="14">
        <f t="shared" si="0"/>
        <v>0.26776620370370369</v>
      </c>
    </row>
    <row r="5" spans="1:7" s="4" customFormat="1" ht="20.100000000000001" customHeight="1" x14ac:dyDescent="0.25">
      <c r="A5" s="15">
        <f>A4+ 1</f>
        <v>3</v>
      </c>
      <c r="B5" s="16" t="s">
        <v>30</v>
      </c>
      <c r="C5" s="17">
        <v>1984</v>
      </c>
      <c r="D5" s="18">
        <v>0.14042824074074076</v>
      </c>
      <c r="E5" s="19">
        <v>0.14812499999999998</v>
      </c>
      <c r="F5" s="8">
        <f t="shared" si="0"/>
        <v>0.28855324074074074</v>
      </c>
    </row>
    <row r="6" spans="1:7" s="4" customFormat="1" ht="20.100000000000001" customHeight="1" x14ac:dyDescent="0.25">
      <c r="A6" s="20">
        <f t="shared" ref="A6:A14" si="1">A5+ 1</f>
        <v>4</v>
      </c>
      <c r="B6" s="10" t="s">
        <v>9</v>
      </c>
      <c r="C6" s="21">
        <v>1958</v>
      </c>
      <c r="D6" s="7">
        <v>0.14827546296296296</v>
      </c>
      <c r="E6" s="7">
        <v>0.14682870370370371</v>
      </c>
      <c r="F6" s="8">
        <f t="shared" si="0"/>
        <v>0.29510416666666667</v>
      </c>
    </row>
    <row r="7" spans="1:7" s="4" customFormat="1" ht="20.100000000000001" customHeight="1" x14ac:dyDescent="0.25">
      <c r="A7" s="20">
        <f t="shared" si="1"/>
        <v>5</v>
      </c>
      <c r="B7" s="22" t="s">
        <v>27</v>
      </c>
      <c r="C7" s="21">
        <v>1980</v>
      </c>
      <c r="D7" s="23">
        <v>0.14952546296296296</v>
      </c>
      <c r="E7" s="12">
        <v>0.15789351851851852</v>
      </c>
      <c r="F7" s="14">
        <f t="shared" si="0"/>
        <v>0.3074189814814815</v>
      </c>
    </row>
    <row r="8" spans="1:7" s="4" customFormat="1" ht="20.100000000000001" customHeight="1" x14ac:dyDescent="0.25">
      <c r="A8" s="20">
        <f>A7+ 1</f>
        <v>6</v>
      </c>
      <c r="B8" s="10" t="s">
        <v>7</v>
      </c>
      <c r="C8" s="21">
        <v>1975</v>
      </c>
      <c r="D8" s="12">
        <v>0.16190972222222222</v>
      </c>
      <c r="E8" s="12">
        <v>0.15583333333333335</v>
      </c>
      <c r="F8" s="8">
        <f t="shared" si="0"/>
        <v>0.3177430555555556</v>
      </c>
    </row>
    <row r="9" spans="1:7" s="4" customFormat="1" ht="20.100000000000001" customHeight="1" x14ac:dyDescent="0.25">
      <c r="A9" s="20">
        <f>A8+ 1</f>
        <v>7</v>
      </c>
      <c r="B9" s="10" t="s">
        <v>16</v>
      </c>
      <c r="C9" s="21">
        <v>1978</v>
      </c>
      <c r="D9" s="12">
        <v>0.16184027777777779</v>
      </c>
      <c r="E9" s="12">
        <v>0.16187499999999999</v>
      </c>
      <c r="F9" s="8">
        <f t="shared" si="0"/>
        <v>0.32371527777777775</v>
      </c>
    </row>
    <row r="10" spans="1:7" s="4" customFormat="1" ht="20.100000000000001" customHeight="1" x14ac:dyDescent="0.25">
      <c r="A10" s="20">
        <f t="shared" si="1"/>
        <v>8</v>
      </c>
      <c r="B10" s="22" t="s">
        <v>19</v>
      </c>
      <c r="C10" s="21">
        <v>1981</v>
      </c>
      <c r="D10" s="12">
        <v>0.16339120370370372</v>
      </c>
      <c r="E10" s="12">
        <v>0.1617476851851852</v>
      </c>
      <c r="F10" s="8">
        <f t="shared" si="0"/>
        <v>0.32513888888888892</v>
      </c>
    </row>
    <row r="11" spans="1:7" s="4" customFormat="1" ht="20.100000000000001" customHeight="1" x14ac:dyDescent="0.25">
      <c r="A11" s="20">
        <f>A10+ 1</f>
        <v>9</v>
      </c>
      <c r="B11" s="22" t="s">
        <v>26</v>
      </c>
      <c r="C11" s="21">
        <v>1974</v>
      </c>
      <c r="D11" s="23">
        <v>0.15486111111111112</v>
      </c>
      <c r="E11" s="12">
        <v>0.17812500000000001</v>
      </c>
      <c r="F11" s="8">
        <f t="shared" si="0"/>
        <v>0.33298611111111109</v>
      </c>
    </row>
    <row r="12" spans="1:7" s="4" customFormat="1" ht="20.100000000000001" customHeight="1" x14ac:dyDescent="0.25">
      <c r="A12" s="20">
        <f t="shared" si="1"/>
        <v>10</v>
      </c>
      <c r="B12" s="10" t="s">
        <v>14</v>
      </c>
      <c r="C12" s="21">
        <v>1962</v>
      </c>
      <c r="D12" s="12">
        <v>0.17126157407407408</v>
      </c>
      <c r="E12" s="12">
        <v>0.17373842592592592</v>
      </c>
      <c r="F12" s="8">
        <f t="shared" si="0"/>
        <v>0.34499999999999997</v>
      </c>
    </row>
    <row r="13" spans="1:7" s="4" customFormat="1" ht="20.100000000000001" customHeight="1" x14ac:dyDescent="0.25">
      <c r="A13" s="20">
        <f t="shared" si="1"/>
        <v>11</v>
      </c>
      <c r="B13" s="22" t="s">
        <v>23</v>
      </c>
      <c r="C13" s="21">
        <v>1989</v>
      </c>
      <c r="D13" s="12">
        <v>0.16766203703703705</v>
      </c>
      <c r="E13" s="12">
        <v>0.18796296296296297</v>
      </c>
      <c r="F13" s="8">
        <f t="shared" si="0"/>
        <v>0.35562500000000002</v>
      </c>
    </row>
    <row r="14" spans="1:7" s="4" customFormat="1" ht="20.100000000000001" customHeight="1" x14ac:dyDescent="0.25">
      <c r="A14" s="20">
        <f t="shared" si="1"/>
        <v>12</v>
      </c>
      <c r="B14" s="10" t="s">
        <v>17</v>
      </c>
      <c r="C14" s="21">
        <v>1976</v>
      </c>
      <c r="D14" s="23">
        <v>0.18346064814814814</v>
      </c>
      <c r="E14" s="23">
        <v>0.18947916666666667</v>
      </c>
      <c r="F14" s="8">
        <f t="shared" si="0"/>
        <v>0.37293981481481481</v>
      </c>
    </row>
    <row r="15" spans="1:7" s="4" customFormat="1" ht="20.100000000000001" customHeight="1" x14ac:dyDescent="0.25">
      <c r="A15" s="20">
        <f t="shared" ref="A15:A33" si="2">A14+1</f>
        <v>13</v>
      </c>
      <c r="B15" s="10" t="s">
        <v>15</v>
      </c>
      <c r="C15" s="21">
        <v>1962</v>
      </c>
      <c r="D15" s="23">
        <v>0.18043981481481483</v>
      </c>
      <c r="E15" s="23">
        <v>0.19585648148148149</v>
      </c>
      <c r="F15" s="8">
        <f t="shared" si="0"/>
        <v>0.37629629629629635</v>
      </c>
    </row>
    <row r="16" spans="1:7" s="4" customFormat="1" ht="20.100000000000001" customHeight="1" x14ac:dyDescent="0.25">
      <c r="A16" s="24">
        <f t="shared" si="2"/>
        <v>14</v>
      </c>
      <c r="B16" s="25" t="s">
        <v>29</v>
      </c>
      <c r="C16" s="26">
        <v>1973</v>
      </c>
      <c r="D16" s="27">
        <v>0.19671296296296295</v>
      </c>
      <c r="E16" s="28">
        <v>0.19999999999999998</v>
      </c>
      <c r="F16" s="29">
        <f t="shared" si="0"/>
        <v>0.39671296296296293</v>
      </c>
    </row>
    <row r="17" spans="1:6" s="4" customFormat="1" ht="20.100000000000001" customHeight="1" x14ac:dyDescent="0.25">
      <c r="A17" s="20">
        <f t="shared" si="2"/>
        <v>15</v>
      </c>
      <c r="B17" s="10" t="s">
        <v>34</v>
      </c>
      <c r="C17" s="21">
        <v>1972</v>
      </c>
      <c r="D17" s="23">
        <v>0.19913194444444446</v>
      </c>
      <c r="E17" s="23">
        <v>0.20440972222222223</v>
      </c>
      <c r="F17" s="8">
        <f t="shared" si="0"/>
        <v>0.40354166666666669</v>
      </c>
    </row>
    <row r="18" spans="1:6" s="4" customFormat="1" ht="20.100000000000001" customHeight="1" x14ac:dyDescent="0.25">
      <c r="A18" s="20">
        <f t="shared" si="2"/>
        <v>16</v>
      </c>
      <c r="B18" s="22" t="s">
        <v>12</v>
      </c>
      <c r="C18" s="21">
        <v>1972</v>
      </c>
      <c r="D18" s="12">
        <v>0.19993055555555558</v>
      </c>
      <c r="E18" s="12">
        <v>0.22898148148148148</v>
      </c>
      <c r="F18" s="8">
        <f t="shared" si="0"/>
        <v>0.42891203703703706</v>
      </c>
    </row>
    <row r="19" spans="1:6" s="4" customFormat="1" ht="20.100000000000001" customHeight="1" x14ac:dyDescent="0.25">
      <c r="A19" s="24">
        <f t="shared" si="2"/>
        <v>17</v>
      </c>
      <c r="B19" s="30" t="s">
        <v>31</v>
      </c>
      <c r="C19" s="26">
        <v>1973</v>
      </c>
      <c r="D19" s="27">
        <v>0.21583333333333332</v>
      </c>
      <c r="E19" s="27">
        <v>0.22277777777777777</v>
      </c>
      <c r="F19" s="29">
        <f t="shared" si="0"/>
        <v>0.43861111111111106</v>
      </c>
    </row>
    <row r="20" spans="1:6" s="4" customFormat="1" ht="20.100000000000001" customHeight="1" x14ac:dyDescent="0.25">
      <c r="A20" s="20">
        <f t="shared" si="2"/>
        <v>18</v>
      </c>
      <c r="B20" s="22" t="s">
        <v>22</v>
      </c>
      <c r="C20" s="21">
        <v>1982</v>
      </c>
      <c r="D20" s="19">
        <v>0.20729166666666665</v>
      </c>
      <c r="E20" s="19">
        <v>0.24791666666666667</v>
      </c>
      <c r="F20" s="14">
        <f t="shared" si="0"/>
        <v>0.45520833333333333</v>
      </c>
    </row>
    <row r="21" spans="1:6" s="4" customFormat="1" ht="20.100000000000001" customHeight="1" x14ac:dyDescent="0.25">
      <c r="A21" s="20">
        <f t="shared" si="2"/>
        <v>19</v>
      </c>
      <c r="B21" s="25" t="s">
        <v>18</v>
      </c>
      <c r="C21" s="26">
        <v>1983</v>
      </c>
      <c r="D21" s="31">
        <v>0.22924768518518521</v>
      </c>
      <c r="E21" s="31">
        <v>0.23333333333333331</v>
      </c>
      <c r="F21" s="29">
        <f t="shared" si="0"/>
        <v>0.46258101851851852</v>
      </c>
    </row>
    <row r="22" spans="1:6" s="4" customFormat="1" ht="20.100000000000001" customHeight="1" x14ac:dyDescent="0.25">
      <c r="A22" s="20">
        <f t="shared" si="2"/>
        <v>20</v>
      </c>
      <c r="B22" s="22" t="s">
        <v>21</v>
      </c>
      <c r="C22" s="32">
        <v>1974</v>
      </c>
      <c r="D22" s="7">
        <v>0.22162037037037038</v>
      </c>
      <c r="E22" s="33">
        <v>0.24770833333333334</v>
      </c>
      <c r="F22" s="8">
        <f t="shared" si="0"/>
        <v>0.46932870370370372</v>
      </c>
    </row>
    <row r="23" spans="1:6" s="4" customFormat="1" ht="20.100000000000001" customHeight="1" x14ac:dyDescent="0.25">
      <c r="A23" s="20">
        <f t="shared" si="2"/>
        <v>21</v>
      </c>
      <c r="B23" s="22" t="s">
        <v>13</v>
      </c>
      <c r="C23" s="21">
        <v>1979</v>
      </c>
      <c r="D23" s="6">
        <v>0.22924768518518521</v>
      </c>
      <c r="E23" s="6">
        <v>0.24770833333333334</v>
      </c>
      <c r="F23" s="34">
        <f t="shared" si="0"/>
        <v>0.47695601851851854</v>
      </c>
    </row>
    <row r="24" spans="1:6" s="4" customFormat="1" ht="20.100000000000001" customHeight="1" x14ac:dyDescent="0.25">
      <c r="A24" s="35">
        <f t="shared" si="2"/>
        <v>22</v>
      </c>
      <c r="B24" s="10" t="s">
        <v>10</v>
      </c>
      <c r="C24" s="21">
        <v>1969</v>
      </c>
      <c r="D24" s="23">
        <v>0.17436342592592591</v>
      </c>
      <c r="E24" s="23" t="s">
        <v>41</v>
      </c>
      <c r="F24" s="36" t="s">
        <v>40</v>
      </c>
    </row>
    <row r="25" spans="1:6" s="4" customFormat="1" ht="20.100000000000001" customHeight="1" x14ac:dyDescent="0.25">
      <c r="A25" s="35">
        <f t="shared" si="2"/>
        <v>23</v>
      </c>
      <c r="B25" s="10" t="s">
        <v>32</v>
      </c>
      <c r="C25" s="21">
        <v>1965</v>
      </c>
      <c r="D25" s="23">
        <v>0.22871527777777778</v>
      </c>
      <c r="E25" s="23" t="s">
        <v>41</v>
      </c>
      <c r="F25" s="37" t="s">
        <v>40</v>
      </c>
    </row>
    <row r="26" spans="1:6" s="4" customFormat="1" ht="20.100000000000001" customHeight="1" x14ac:dyDescent="0.25">
      <c r="A26" s="35">
        <f t="shared" si="2"/>
        <v>24</v>
      </c>
      <c r="B26" s="22" t="s">
        <v>28</v>
      </c>
      <c r="C26" s="21">
        <v>1985</v>
      </c>
      <c r="D26" s="36">
        <v>0.16355324074074074</v>
      </c>
      <c r="E26" s="36" t="s">
        <v>39</v>
      </c>
      <c r="F26" s="36" t="s">
        <v>40</v>
      </c>
    </row>
    <row r="27" spans="1:6" s="4" customFormat="1" ht="20.100000000000001" customHeight="1" x14ac:dyDescent="0.25">
      <c r="A27" s="38">
        <f t="shared" si="2"/>
        <v>25</v>
      </c>
      <c r="B27" s="39" t="s">
        <v>6</v>
      </c>
      <c r="C27" s="40">
        <v>1979</v>
      </c>
      <c r="D27" s="41">
        <v>0.17552083333333335</v>
      </c>
      <c r="E27" s="41" t="s">
        <v>39</v>
      </c>
      <c r="F27" s="41" t="s">
        <v>40</v>
      </c>
    </row>
    <row r="28" spans="1:6" s="4" customFormat="1" ht="20.100000000000001" customHeight="1" x14ac:dyDescent="0.25">
      <c r="A28" s="35">
        <f t="shared" si="2"/>
        <v>26</v>
      </c>
      <c r="B28" s="22" t="s">
        <v>20</v>
      </c>
      <c r="C28" s="21">
        <v>1963</v>
      </c>
      <c r="D28" s="7" t="s">
        <v>39</v>
      </c>
      <c r="E28" s="7" t="s">
        <v>39</v>
      </c>
      <c r="F28" s="8" t="s">
        <v>39</v>
      </c>
    </row>
    <row r="29" spans="1:6" s="4" customFormat="1" ht="20.100000000000001" customHeight="1" x14ac:dyDescent="0.25">
      <c r="A29" s="35">
        <f t="shared" si="2"/>
        <v>27</v>
      </c>
      <c r="B29" s="22" t="s">
        <v>25</v>
      </c>
      <c r="C29" s="21">
        <v>1975</v>
      </c>
      <c r="D29" s="36" t="s">
        <v>39</v>
      </c>
      <c r="E29" s="36" t="s">
        <v>39</v>
      </c>
      <c r="F29" s="37" t="s">
        <v>39</v>
      </c>
    </row>
    <row r="30" spans="1:6" s="4" customFormat="1" ht="20.100000000000001" customHeight="1" x14ac:dyDescent="0.25">
      <c r="A30" s="42">
        <f t="shared" si="2"/>
        <v>28</v>
      </c>
      <c r="B30" s="22" t="s">
        <v>24</v>
      </c>
      <c r="C30" s="21">
        <v>1985</v>
      </c>
      <c r="D30" s="36" t="s">
        <v>39</v>
      </c>
      <c r="E30" s="43" t="s">
        <v>39</v>
      </c>
      <c r="F30" s="44" t="s">
        <v>39</v>
      </c>
    </row>
    <row r="31" spans="1:6" s="4" customFormat="1" ht="20.100000000000001" customHeight="1" x14ac:dyDescent="0.25">
      <c r="A31" s="45">
        <f t="shared" si="2"/>
        <v>29</v>
      </c>
      <c r="B31" s="10" t="s">
        <v>33</v>
      </c>
      <c r="C31" s="21">
        <v>1995</v>
      </c>
      <c r="D31" s="36" t="s">
        <v>39</v>
      </c>
      <c r="E31" s="36" t="s">
        <v>39</v>
      </c>
      <c r="F31" s="37" t="s">
        <v>39</v>
      </c>
    </row>
    <row r="32" spans="1:6" s="4" customFormat="1" ht="20.100000000000001" customHeight="1" x14ac:dyDescent="0.25">
      <c r="A32" s="45">
        <f t="shared" si="2"/>
        <v>30</v>
      </c>
      <c r="B32" s="10" t="s">
        <v>35</v>
      </c>
      <c r="C32" s="21">
        <v>1989</v>
      </c>
      <c r="D32" s="14" t="s">
        <v>39</v>
      </c>
      <c r="E32" s="14" t="s">
        <v>39</v>
      </c>
      <c r="F32" s="8" t="s">
        <v>39</v>
      </c>
    </row>
    <row r="33" spans="1:6" s="4" customFormat="1" ht="20.100000000000001" customHeight="1" x14ac:dyDescent="0.25">
      <c r="A33" s="45">
        <f t="shared" si="2"/>
        <v>31</v>
      </c>
      <c r="B33" s="10" t="s">
        <v>42</v>
      </c>
      <c r="C33" s="21"/>
      <c r="D33" s="14" t="s">
        <v>39</v>
      </c>
      <c r="E33" s="14" t="s">
        <v>39</v>
      </c>
      <c r="F33" s="8" t="s">
        <v>39</v>
      </c>
    </row>
    <row r="34" spans="1:6" s="4" customFormat="1" ht="15.75" x14ac:dyDescent="0.25"/>
  </sheetData>
  <sortState ref="B3:G33">
    <sortCondition ref="F3:F33"/>
  </sortState>
  <mergeCells count="1">
    <mergeCell ref="A1:F1"/>
  </mergeCells>
  <pageMargins left="0.7" right="0.7" top="0.75" bottom="0.75" header="0.3" footer="0.3"/>
  <pageSetup paperSize="9" scale="74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workbookViewId="0">
      <selection activeCell="A32" sqref="A32:F32"/>
    </sheetView>
  </sheetViews>
  <sheetFormatPr defaultRowHeight="15" x14ac:dyDescent="0.25"/>
  <cols>
    <col min="1" max="1" width="10.7109375" customWidth="1"/>
    <col min="2" max="2" width="33.7109375" customWidth="1"/>
    <col min="3" max="6" width="18.7109375" customWidth="1"/>
  </cols>
  <sheetData>
    <row r="1" spans="1:6" ht="47.1" customHeight="1" x14ac:dyDescent="0.25">
      <c r="A1" s="161" t="s">
        <v>69</v>
      </c>
      <c r="B1" s="161"/>
      <c r="C1" s="161"/>
      <c r="D1" s="161"/>
      <c r="E1" s="161"/>
      <c r="F1" s="161"/>
    </row>
    <row r="2" spans="1:6" ht="47.1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</row>
    <row r="3" spans="1:6" s="4" customFormat="1" ht="20.100000000000001" customHeight="1" x14ac:dyDescent="0.25">
      <c r="A3" s="35">
        <v>1</v>
      </c>
      <c r="B3" s="46" t="s">
        <v>8</v>
      </c>
      <c r="C3" s="47">
        <v>1987</v>
      </c>
      <c r="D3" s="48">
        <v>0.12671296296296297</v>
      </c>
      <c r="E3" s="48">
        <v>0.1230324074074074</v>
      </c>
      <c r="F3" s="114">
        <f t="shared" ref="F3:F19" si="0">D3+E3</f>
        <v>0.24974537037037037</v>
      </c>
    </row>
    <row r="4" spans="1:6" s="4" customFormat="1" ht="20.100000000000001" customHeight="1" x14ac:dyDescent="0.25">
      <c r="A4" s="35">
        <v>2</v>
      </c>
      <c r="B4" s="46" t="s">
        <v>11</v>
      </c>
      <c r="C4" s="47">
        <v>1978</v>
      </c>
      <c r="D4" s="48">
        <v>0.15302083333333333</v>
      </c>
      <c r="E4" s="48">
        <v>0.14122685185185185</v>
      </c>
      <c r="F4" s="114">
        <f t="shared" si="0"/>
        <v>0.29424768518518518</v>
      </c>
    </row>
    <row r="5" spans="1:6" s="4" customFormat="1" ht="20.100000000000001" customHeight="1" x14ac:dyDescent="0.25">
      <c r="A5" s="35">
        <f t="shared" ref="A5:A32" si="1">A4+ 1</f>
        <v>3</v>
      </c>
      <c r="B5" s="46" t="s">
        <v>44</v>
      </c>
      <c r="C5" s="47">
        <v>1975</v>
      </c>
      <c r="D5" s="48">
        <v>0.14928240740740742</v>
      </c>
      <c r="E5" s="48">
        <v>0.1491550925925926</v>
      </c>
      <c r="F5" s="114">
        <f t="shared" si="0"/>
        <v>0.29843750000000002</v>
      </c>
    </row>
    <row r="6" spans="1:6" s="4" customFormat="1" ht="20.100000000000001" customHeight="1" x14ac:dyDescent="0.25">
      <c r="A6" s="35">
        <f t="shared" si="1"/>
        <v>4</v>
      </c>
      <c r="B6" s="46" t="s">
        <v>7</v>
      </c>
      <c r="C6" s="47">
        <v>1975</v>
      </c>
      <c r="D6" s="48">
        <v>0.17130787037037035</v>
      </c>
      <c r="E6" s="48">
        <v>0.16042824074074075</v>
      </c>
      <c r="F6" s="114">
        <f t="shared" si="0"/>
        <v>0.33173611111111112</v>
      </c>
    </row>
    <row r="7" spans="1:6" s="4" customFormat="1" ht="20.100000000000001" customHeight="1" x14ac:dyDescent="0.25">
      <c r="A7" s="35">
        <f t="shared" si="1"/>
        <v>5</v>
      </c>
      <c r="B7" s="46" t="s">
        <v>9</v>
      </c>
      <c r="C7" s="47">
        <v>1958</v>
      </c>
      <c r="D7" s="48">
        <v>0.15937500000000002</v>
      </c>
      <c r="E7" s="48">
        <v>0.1774537037037037</v>
      </c>
      <c r="F7" s="114">
        <f t="shared" si="0"/>
        <v>0.33682870370370371</v>
      </c>
    </row>
    <row r="8" spans="1:6" s="4" customFormat="1" ht="20.100000000000001" customHeight="1" x14ac:dyDescent="0.25">
      <c r="A8" s="35">
        <f t="shared" si="1"/>
        <v>6</v>
      </c>
      <c r="B8" s="46" t="s">
        <v>45</v>
      </c>
      <c r="C8" s="47">
        <v>1982</v>
      </c>
      <c r="D8" s="48">
        <v>0.16988425925925923</v>
      </c>
      <c r="E8" s="48">
        <v>0.16981481481481484</v>
      </c>
      <c r="F8" s="114">
        <f t="shared" si="0"/>
        <v>0.33969907407407407</v>
      </c>
    </row>
    <row r="9" spans="1:6" s="4" customFormat="1" ht="20.100000000000001" customHeight="1" x14ac:dyDescent="0.25">
      <c r="A9" s="35">
        <f t="shared" si="1"/>
        <v>7</v>
      </c>
      <c r="B9" s="46" t="s">
        <v>46</v>
      </c>
      <c r="C9" s="47">
        <v>1974</v>
      </c>
      <c r="D9" s="48">
        <v>0.17819444444444443</v>
      </c>
      <c r="E9" s="48">
        <v>0.16202546296296297</v>
      </c>
      <c r="F9" s="114">
        <f t="shared" si="0"/>
        <v>0.34021990740740737</v>
      </c>
    </row>
    <row r="10" spans="1:6" s="4" customFormat="1" ht="20.100000000000001" customHeight="1" x14ac:dyDescent="0.25">
      <c r="A10" s="35">
        <f t="shared" si="1"/>
        <v>8</v>
      </c>
      <c r="B10" s="46" t="s">
        <v>16</v>
      </c>
      <c r="C10" s="47">
        <v>1978</v>
      </c>
      <c r="D10" s="48">
        <v>0.17311342592592593</v>
      </c>
      <c r="E10" s="48">
        <v>0.170625</v>
      </c>
      <c r="F10" s="114">
        <f t="shared" si="0"/>
        <v>0.34373842592592596</v>
      </c>
    </row>
    <row r="11" spans="1:6" s="4" customFormat="1" ht="20.100000000000001" customHeight="1" x14ac:dyDescent="0.25">
      <c r="A11" s="38">
        <f t="shared" si="1"/>
        <v>9</v>
      </c>
      <c r="B11" s="128" t="s">
        <v>6</v>
      </c>
      <c r="C11" s="129">
        <v>1979</v>
      </c>
      <c r="D11" s="118">
        <v>0.17988425925925924</v>
      </c>
      <c r="E11" s="118">
        <v>0.17416666666666666</v>
      </c>
      <c r="F11" s="49">
        <f t="shared" si="0"/>
        <v>0.35405092592592591</v>
      </c>
    </row>
    <row r="12" spans="1:6" s="4" customFormat="1" ht="20.100000000000001" customHeight="1" x14ac:dyDescent="0.25">
      <c r="A12" s="38">
        <f t="shared" si="1"/>
        <v>10</v>
      </c>
      <c r="B12" s="130" t="s">
        <v>18</v>
      </c>
      <c r="C12" s="38">
        <v>1983</v>
      </c>
      <c r="D12" s="118">
        <v>0.19722222222222222</v>
      </c>
      <c r="E12" s="118">
        <v>0.19708333333333336</v>
      </c>
      <c r="F12" s="49">
        <f t="shared" si="0"/>
        <v>0.39430555555555558</v>
      </c>
    </row>
    <row r="13" spans="1:6" s="4" customFormat="1" ht="20.100000000000001" customHeight="1" x14ac:dyDescent="0.25">
      <c r="A13" s="35">
        <f t="shared" si="1"/>
        <v>11</v>
      </c>
      <c r="B13" s="46" t="s">
        <v>17</v>
      </c>
      <c r="C13" s="47">
        <v>1976</v>
      </c>
      <c r="D13" s="48">
        <v>0.19766203703703702</v>
      </c>
      <c r="E13" s="48">
        <v>0.20034722222222223</v>
      </c>
      <c r="F13" s="114">
        <f t="shared" si="0"/>
        <v>0.39800925925925923</v>
      </c>
    </row>
    <row r="14" spans="1:6" s="4" customFormat="1" ht="20.100000000000001" customHeight="1" x14ac:dyDescent="0.25">
      <c r="A14" s="35">
        <f t="shared" si="1"/>
        <v>12</v>
      </c>
      <c r="B14" s="46" t="s">
        <v>14</v>
      </c>
      <c r="C14" s="47">
        <v>1962</v>
      </c>
      <c r="D14" s="48">
        <v>0.20673611111111112</v>
      </c>
      <c r="E14" s="48">
        <v>0.19662037037037039</v>
      </c>
      <c r="F14" s="114">
        <f t="shared" si="0"/>
        <v>0.40335648148148151</v>
      </c>
    </row>
    <row r="15" spans="1:6" s="4" customFormat="1" ht="20.100000000000001" customHeight="1" x14ac:dyDescent="0.25">
      <c r="A15" s="35">
        <f t="shared" si="1"/>
        <v>13</v>
      </c>
      <c r="B15" s="46" t="s">
        <v>47</v>
      </c>
      <c r="C15" s="47">
        <v>1983</v>
      </c>
      <c r="D15" s="48">
        <v>0.20061342592592593</v>
      </c>
      <c r="E15" s="48">
        <v>0.20282407407407407</v>
      </c>
      <c r="F15" s="114">
        <f t="shared" si="0"/>
        <v>0.4034375</v>
      </c>
    </row>
    <row r="16" spans="1:6" s="4" customFormat="1" ht="20.100000000000001" customHeight="1" x14ac:dyDescent="0.25">
      <c r="A16" s="35">
        <f t="shared" si="1"/>
        <v>14</v>
      </c>
      <c r="B16" s="46" t="s">
        <v>12</v>
      </c>
      <c r="C16" s="47">
        <v>1972</v>
      </c>
      <c r="D16" s="48">
        <v>0.21609953703703702</v>
      </c>
      <c r="E16" s="48">
        <v>0.20094907407407406</v>
      </c>
      <c r="F16" s="114">
        <f t="shared" si="0"/>
        <v>0.41704861111111108</v>
      </c>
    </row>
    <row r="17" spans="1:6" s="4" customFormat="1" ht="20.100000000000001" customHeight="1" x14ac:dyDescent="0.25">
      <c r="A17" s="35">
        <f t="shared" si="1"/>
        <v>15</v>
      </c>
      <c r="B17" s="46" t="s">
        <v>15</v>
      </c>
      <c r="C17" s="47">
        <v>1962</v>
      </c>
      <c r="D17" s="48">
        <v>0.21561342592592592</v>
      </c>
      <c r="E17" s="48">
        <v>0.21363425925925927</v>
      </c>
      <c r="F17" s="114">
        <f t="shared" si="0"/>
        <v>0.42924768518518519</v>
      </c>
    </row>
    <row r="18" spans="1:6" s="4" customFormat="1" ht="20.100000000000001" customHeight="1" x14ac:dyDescent="0.25">
      <c r="A18" s="35">
        <f t="shared" si="1"/>
        <v>16</v>
      </c>
      <c r="B18" s="46" t="s">
        <v>48</v>
      </c>
      <c r="C18" s="47">
        <v>1954</v>
      </c>
      <c r="D18" s="51">
        <v>0.20892361111111113</v>
      </c>
      <c r="E18" s="51">
        <v>0.23787037037037037</v>
      </c>
      <c r="F18" s="114">
        <f t="shared" si="0"/>
        <v>0.44679398148148153</v>
      </c>
    </row>
    <row r="19" spans="1:6" s="4" customFormat="1" ht="20.100000000000001" customHeight="1" x14ac:dyDescent="0.25">
      <c r="A19" s="35">
        <f t="shared" si="1"/>
        <v>17</v>
      </c>
      <c r="B19" s="46" t="s">
        <v>13</v>
      </c>
      <c r="C19" s="47">
        <v>1979</v>
      </c>
      <c r="D19" s="48">
        <v>0.24465277777777775</v>
      </c>
      <c r="E19" s="48">
        <v>0.23341435185185186</v>
      </c>
      <c r="F19" s="114">
        <f t="shared" si="0"/>
        <v>0.47806712962962961</v>
      </c>
    </row>
    <row r="20" spans="1:6" s="4" customFormat="1" ht="20.100000000000001" customHeight="1" x14ac:dyDescent="0.25">
      <c r="A20" s="35">
        <f t="shared" si="1"/>
        <v>18</v>
      </c>
      <c r="B20" s="46" t="s">
        <v>49</v>
      </c>
      <c r="C20" s="47">
        <v>1984</v>
      </c>
      <c r="D20" s="52">
        <v>0.14125000000000001</v>
      </c>
      <c r="E20" s="50" t="s">
        <v>40</v>
      </c>
      <c r="F20" s="114" t="s">
        <v>40</v>
      </c>
    </row>
    <row r="21" spans="1:6" s="4" customFormat="1" ht="20.100000000000001" customHeight="1" x14ac:dyDescent="0.25">
      <c r="A21" s="35">
        <f t="shared" si="1"/>
        <v>19</v>
      </c>
      <c r="B21" s="46" t="s">
        <v>50</v>
      </c>
      <c r="C21" s="47">
        <v>1975</v>
      </c>
      <c r="D21" s="48">
        <v>0.15069444444444444</v>
      </c>
      <c r="E21" s="48" t="s">
        <v>39</v>
      </c>
      <c r="F21" s="114" t="s">
        <v>40</v>
      </c>
    </row>
    <row r="22" spans="1:6" s="4" customFormat="1" ht="20.100000000000001" customHeight="1" x14ac:dyDescent="0.25">
      <c r="A22" s="35">
        <f t="shared" si="1"/>
        <v>20</v>
      </c>
      <c r="B22" s="46" t="s">
        <v>51</v>
      </c>
      <c r="C22" s="47">
        <v>1992</v>
      </c>
      <c r="D22" s="48">
        <v>0.19208333333333336</v>
      </c>
      <c r="E22" s="48" t="s">
        <v>39</v>
      </c>
      <c r="F22" s="114" t="s">
        <v>40</v>
      </c>
    </row>
    <row r="23" spans="1:6" s="4" customFormat="1" ht="20.100000000000001" customHeight="1" x14ac:dyDescent="0.25">
      <c r="A23" s="35">
        <f t="shared" si="1"/>
        <v>21</v>
      </c>
      <c r="B23" s="46" t="s">
        <v>52</v>
      </c>
      <c r="C23" s="47">
        <v>1994</v>
      </c>
      <c r="D23" s="48">
        <v>0.22339120370370369</v>
      </c>
      <c r="E23" s="35" t="s">
        <v>39</v>
      </c>
      <c r="F23" s="114" t="s">
        <v>40</v>
      </c>
    </row>
    <row r="24" spans="1:6" s="4" customFormat="1" ht="20.100000000000001" customHeight="1" x14ac:dyDescent="0.25">
      <c r="A24" s="35">
        <f t="shared" si="1"/>
        <v>22</v>
      </c>
      <c r="B24" s="46" t="s">
        <v>10</v>
      </c>
      <c r="C24" s="47">
        <v>1969</v>
      </c>
      <c r="D24" s="53" t="s">
        <v>53</v>
      </c>
      <c r="E24" s="53" t="s">
        <v>54</v>
      </c>
      <c r="F24" s="114" t="s">
        <v>40</v>
      </c>
    </row>
    <row r="25" spans="1:6" s="4" customFormat="1" ht="20.100000000000001" customHeight="1" x14ac:dyDescent="0.25">
      <c r="A25" s="35">
        <f t="shared" si="1"/>
        <v>23</v>
      </c>
      <c r="B25" s="46" t="s">
        <v>55</v>
      </c>
      <c r="C25" s="47">
        <v>1979</v>
      </c>
      <c r="D25" s="53" t="s">
        <v>56</v>
      </c>
      <c r="E25" s="53" t="s">
        <v>57</v>
      </c>
      <c r="F25" s="114" t="s">
        <v>40</v>
      </c>
    </row>
    <row r="26" spans="1:6" s="4" customFormat="1" ht="20.100000000000001" customHeight="1" x14ac:dyDescent="0.25">
      <c r="A26" s="38">
        <f t="shared" si="1"/>
        <v>24</v>
      </c>
      <c r="B26" s="130" t="s">
        <v>58</v>
      </c>
      <c r="C26" s="131">
        <v>1982</v>
      </c>
      <c r="D26" s="118" t="s">
        <v>59</v>
      </c>
      <c r="E26" s="118" t="s">
        <v>60</v>
      </c>
      <c r="F26" s="49" t="s">
        <v>40</v>
      </c>
    </row>
    <row r="27" spans="1:6" s="4" customFormat="1" ht="20.100000000000001" customHeight="1" x14ac:dyDescent="0.25">
      <c r="A27" s="35">
        <f t="shared" si="1"/>
        <v>25</v>
      </c>
      <c r="B27" s="46" t="s">
        <v>61</v>
      </c>
      <c r="C27" s="47">
        <v>1966</v>
      </c>
      <c r="D27" s="53" t="s">
        <v>62</v>
      </c>
      <c r="E27" s="35" t="s">
        <v>39</v>
      </c>
      <c r="F27" s="114" t="s">
        <v>40</v>
      </c>
    </row>
    <row r="28" spans="1:6" s="4" customFormat="1" ht="20.100000000000001" customHeight="1" x14ac:dyDescent="0.25">
      <c r="A28" s="35">
        <f t="shared" si="1"/>
        <v>26</v>
      </c>
      <c r="B28" s="46" t="s">
        <v>63</v>
      </c>
      <c r="C28" s="47">
        <v>1972</v>
      </c>
      <c r="D28" s="48" t="s">
        <v>39</v>
      </c>
      <c r="E28" s="48" t="s">
        <v>39</v>
      </c>
      <c r="F28" s="114" t="s">
        <v>39</v>
      </c>
    </row>
    <row r="29" spans="1:6" s="4" customFormat="1" ht="20.100000000000001" customHeight="1" x14ac:dyDescent="0.25">
      <c r="A29" s="35">
        <f t="shared" si="1"/>
        <v>27</v>
      </c>
      <c r="B29" s="46" t="s">
        <v>64</v>
      </c>
      <c r="C29" s="47"/>
      <c r="D29" s="48" t="s">
        <v>39</v>
      </c>
      <c r="E29" s="48" t="s">
        <v>39</v>
      </c>
      <c r="F29" s="114" t="s">
        <v>39</v>
      </c>
    </row>
    <row r="30" spans="1:6" s="4" customFormat="1" ht="20.100000000000001" customHeight="1" x14ac:dyDescent="0.25">
      <c r="A30" s="35">
        <f t="shared" si="1"/>
        <v>28</v>
      </c>
      <c r="B30" s="46" t="s">
        <v>65</v>
      </c>
      <c r="C30" s="47">
        <v>1973</v>
      </c>
      <c r="D30" s="51" t="s">
        <v>39</v>
      </c>
      <c r="E30" s="51" t="s">
        <v>39</v>
      </c>
      <c r="F30" s="114" t="s">
        <v>39</v>
      </c>
    </row>
    <row r="31" spans="1:6" s="4" customFormat="1" ht="20.100000000000001" customHeight="1" x14ac:dyDescent="0.25">
      <c r="A31" s="35">
        <f t="shared" si="1"/>
        <v>29</v>
      </c>
      <c r="B31" s="46" t="s">
        <v>66</v>
      </c>
      <c r="C31" s="54">
        <v>1971</v>
      </c>
      <c r="D31" s="48" t="s">
        <v>39</v>
      </c>
      <c r="E31" s="48" t="s">
        <v>39</v>
      </c>
      <c r="F31" s="114" t="s">
        <v>39</v>
      </c>
    </row>
    <row r="32" spans="1:6" s="4" customFormat="1" ht="20.100000000000001" customHeight="1" x14ac:dyDescent="0.25">
      <c r="A32" s="38">
        <f t="shared" si="1"/>
        <v>30</v>
      </c>
      <c r="B32" s="130" t="s">
        <v>67</v>
      </c>
      <c r="C32" s="38">
        <v>1987</v>
      </c>
      <c r="D32" s="38" t="s">
        <v>39</v>
      </c>
      <c r="E32" s="38" t="s">
        <v>39</v>
      </c>
      <c r="F32" s="49" t="s">
        <v>39</v>
      </c>
    </row>
    <row r="33" spans="1:6" x14ac:dyDescent="0.25">
      <c r="A33" s="162" t="s">
        <v>68</v>
      </c>
      <c r="B33" s="163"/>
      <c r="C33" s="163"/>
      <c r="D33" s="163"/>
      <c r="E33" s="163"/>
      <c r="F33" s="163"/>
    </row>
  </sheetData>
  <mergeCells count="2">
    <mergeCell ref="A1:F1"/>
    <mergeCell ref="A33:F3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workbookViewId="0">
      <selection activeCell="B20" sqref="B20"/>
    </sheetView>
  </sheetViews>
  <sheetFormatPr defaultRowHeight="15" x14ac:dyDescent="0.25"/>
  <cols>
    <col min="1" max="1" width="10.7109375" customWidth="1"/>
    <col min="2" max="2" width="33.7109375" customWidth="1"/>
    <col min="3" max="6" width="18.7109375" customWidth="1"/>
  </cols>
  <sheetData>
    <row r="1" spans="1:6" ht="47.1" customHeight="1" x14ac:dyDescent="0.25">
      <c r="A1" s="161" t="s">
        <v>92</v>
      </c>
      <c r="B1" s="161"/>
      <c r="C1" s="161"/>
      <c r="D1" s="161"/>
      <c r="E1" s="161"/>
      <c r="F1" s="161"/>
    </row>
    <row r="2" spans="1:6" ht="47.1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</row>
    <row r="3" spans="1:6" s="4" customFormat="1" ht="20.100000000000001" customHeight="1" x14ac:dyDescent="0.25">
      <c r="A3" s="35">
        <v>1</v>
      </c>
      <c r="B3" s="10" t="s">
        <v>70</v>
      </c>
      <c r="C3" s="9">
        <v>1987</v>
      </c>
      <c r="D3" s="55">
        <v>0.12737268518518519</v>
      </c>
      <c r="E3" s="55">
        <v>0.13084490740740742</v>
      </c>
      <c r="F3" s="119">
        <f t="shared" ref="F3:F9" si="0">SUM(D3:E3)</f>
        <v>0.25821759259259258</v>
      </c>
    </row>
    <row r="4" spans="1:6" s="4" customFormat="1" ht="20.100000000000001" customHeight="1" x14ac:dyDescent="0.25">
      <c r="A4" s="35">
        <f>A3+ 1</f>
        <v>2</v>
      </c>
      <c r="B4" s="10" t="s">
        <v>71</v>
      </c>
      <c r="C4" s="9">
        <v>1981</v>
      </c>
      <c r="D4" s="55">
        <v>0.1396412037037037</v>
      </c>
      <c r="E4" s="55">
        <v>0.14226851851851852</v>
      </c>
      <c r="F4" s="119">
        <f t="shared" si="0"/>
        <v>0.28190972222222221</v>
      </c>
    </row>
    <row r="5" spans="1:6" s="4" customFormat="1" ht="20.100000000000001" customHeight="1" x14ac:dyDescent="0.25">
      <c r="A5" s="123">
        <f>A4+ 1</f>
        <v>3</v>
      </c>
      <c r="B5" s="124" t="s">
        <v>72</v>
      </c>
      <c r="C5" s="40">
        <v>1975</v>
      </c>
      <c r="D5" s="56">
        <v>0.14351851851851852</v>
      </c>
      <c r="E5" s="56">
        <v>0.14480324074074075</v>
      </c>
      <c r="F5" s="56">
        <f t="shared" si="0"/>
        <v>0.28832175925925929</v>
      </c>
    </row>
    <row r="6" spans="1:6" s="4" customFormat="1" ht="20.100000000000001" customHeight="1" x14ac:dyDescent="0.25">
      <c r="A6" s="35">
        <f>A5+1</f>
        <v>4</v>
      </c>
      <c r="B6" s="10" t="s">
        <v>73</v>
      </c>
      <c r="C6" s="45">
        <v>1975</v>
      </c>
      <c r="D6" s="55">
        <v>0.14173611111111112</v>
      </c>
      <c r="E6" s="55">
        <v>0.14922453703703703</v>
      </c>
      <c r="F6" s="119">
        <f t="shared" si="0"/>
        <v>0.29096064814814815</v>
      </c>
    </row>
    <row r="7" spans="1:6" s="4" customFormat="1" ht="20.100000000000001" customHeight="1" x14ac:dyDescent="0.25">
      <c r="A7" s="35">
        <f>A6+1</f>
        <v>5</v>
      </c>
      <c r="B7" s="10" t="s">
        <v>74</v>
      </c>
      <c r="C7" s="9">
        <v>1989</v>
      </c>
      <c r="D7" s="55">
        <v>0.15038194444444444</v>
      </c>
      <c r="E7" s="55">
        <v>0.14689814814814814</v>
      </c>
      <c r="F7" s="119">
        <f t="shared" si="0"/>
        <v>0.29728009259259258</v>
      </c>
    </row>
    <row r="8" spans="1:6" s="4" customFormat="1" ht="20.100000000000001" customHeight="1" x14ac:dyDescent="0.25">
      <c r="A8" s="35">
        <f>A7+1</f>
        <v>6</v>
      </c>
      <c r="B8" s="10" t="s">
        <v>75</v>
      </c>
      <c r="C8" s="45">
        <v>1978</v>
      </c>
      <c r="D8" s="55">
        <v>0.14774305555555556</v>
      </c>
      <c r="E8" s="55">
        <v>0.14961805555555555</v>
      </c>
      <c r="F8" s="119">
        <f t="shared" si="0"/>
        <v>0.29736111111111108</v>
      </c>
    </row>
    <row r="9" spans="1:6" s="4" customFormat="1" ht="20.100000000000001" customHeight="1" x14ac:dyDescent="0.25">
      <c r="A9" s="35">
        <f>A8+ 1</f>
        <v>7</v>
      </c>
      <c r="B9" s="10" t="s">
        <v>76</v>
      </c>
      <c r="C9" s="45">
        <v>1971</v>
      </c>
      <c r="D9" s="55">
        <v>0.15403935185185186</v>
      </c>
      <c r="E9" s="55">
        <v>0.16340277777777779</v>
      </c>
      <c r="F9" s="119">
        <f t="shared" si="0"/>
        <v>0.31744212962962964</v>
      </c>
    </row>
    <row r="10" spans="1:6" s="4" customFormat="1" ht="20.100000000000001" customHeight="1" x14ac:dyDescent="0.25">
      <c r="A10" s="35">
        <f>A9+ 1</f>
        <v>8</v>
      </c>
      <c r="B10" s="5" t="s">
        <v>77</v>
      </c>
      <c r="C10" s="67">
        <v>1975</v>
      </c>
      <c r="D10" s="55">
        <v>0.17096064814814815</v>
      </c>
      <c r="E10" s="55">
        <v>0.15292824074074074</v>
      </c>
      <c r="F10" s="119">
        <f>D10+E10</f>
        <v>0.32388888888888889</v>
      </c>
    </row>
    <row r="11" spans="1:6" s="4" customFormat="1" ht="20.100000000000001" customHeight="1" x14ac:dyDescent="0.25">
      <c r="A11" s="65">
        <f>A10+1</f>
        <v>9</v>
      </c>
      <c r="B11" s="10" t="s">
        <v>78</v>
      </c>
      <c r="C11" s="9">
        <v>1970</v>
      </c>
      <c r="D11" s="57">
        <v>0.15972222222222224</v>
      </c>
      <c r="E11" s="55">
        <v>0.16874999999999998</v>
      </c>
      <c r="F11" s="119">
        <f>SUM(D11:E11)</f>
        <v>0.32847222222222222</v>
      </c>
    </row>
    <row r="12" spans="1:6" s="4" customFormat="1" ht="20.100000000000001" customHeight="1" x14ac:dyDescent="0.25">
      <c r="A12" s="38">
        <f>A11+ 1</f>
        <v>10</v>
      </c>
      <c r="B12" s="30" t="s">
        <v>79</v>
      </c>
      <c r="C12" s="117">
        <v>1973</v>
      </c>
      <c r="D12" s="56">
        <v>0.1635648148148148</v>
      </c>
      <c r="E12" s="56">
        <v>0.16666666666666666</v>
      </c>
      <c r="F12" s="56">
        <f>SUM(D12:E12)</f>
        <v>0.33023148148148146</v>
      </c>
    </row>
    <row r="13" spans="1:6" s="4" customFormat="1" ht="20.100000000000001" customHeight="1" x14ac:dyDescent="0.25">
      <c r="A13" s="38">
        <f>A12+ 1</f>
        <v>11</v>
      </c>
      <c r="B13" s="30" t="s">
        <v>80</v>
      </c>
      <c r="C13" s="117">
        <v>1979</v>
      </c>
      <c r="D13" s="56">
        <v>0.16855324074074074</v>
      </c>
      <c r="E13" s="56">
        <v>0.17067129629629629</v>
      </c>
      <c r="F13" s="56">
        <f>D13+E13</f>
        <v>0.33922453703703703</v>
      </c>
    </row>
    <row r="14" spans="1:6" s="4" customFormat="1" ht="20.100000000000001" customHeight="1" x14ac:dyDescent="0.25">
      <c r="A14" s="35">
        <f>A13+ 1</f>
        <v>12</v>
      </c>
      <c r="B14" s="10" t="s">
        <v>81</v>
      </c>
      <c r="C14" s="9">
        <v>1958</v>
      </c>
      <c r="D14" s="55">
        <v>0.17491898148148147</v>
      </c>
      <c r="E14" s="55">
        <v>0.17862268518518518</v>
      </c>
      <c r="F14" s="119">
        <f t="shared" ref="F14:F23" si="1">SUM(D14:E14)</f>
        <v>0.35354166666666664</v>
      </c>
    </row>
    <row r="15" spans="1:6" s="4" customFormat="1" ht="20.100000000000001" customHeight="1" x14ac:dyDescent="0.25">
      <c r="A15" s="35">
        <f>A14+1</f>
        <v>13</v>
      </c>
      <c r="B15" s="10" t="s">
        <v>82</v>
      </c>
      <c r="C15" s="9">
        <v>1983</v>
      </c>
      <c r="D15" s="55">
        <v>0.16768518518518519</v>
      </c>
      <c r="E15" s="55">
        <v>0.20747685185185186</v>
      </c>
      <c r="F15" s="119">
        <f t="shared" si="1"/>
        <v>0.37516203703703704</v>
      </c>
    </row>
    <row r="16" spans="1:6" s="4" customFormat="1" ht="20.100000000000001" customHeight="1" x14ac:dyDescent="0.25">
      <c r="A16" s="35">
        <f>A15+1</f>
        <v>14</v>
      </c>
      <c r="B16" s="10" t="s">
        <v>83</v>
      </c>
      <c r="C16" s="45">
        <v>1963</v>
      </c>
      <c r="D16" s="55">
        <v>0.16145833333333334</v>
      </c>
      <c r="E16" s="55">
        <v>0.22601851851851851</v>
      </c>
      <c r="F16" s="119">
        <f t="shared" si="1"/>
        <v>0.38747685185185188</v>
      </c>
    </row>
    <row r="17" spans="1:6" s="4" customFormat="1" ht="20.100000000000001" customHeight="1" x14ac:dyDescent="0.25">
      <c r="A17" s="35">
        <f>A16+ 1</f>
        <v>15</v>
      </c>
      <c r="B17" s="10" t="s">
        <v>84</v>
      </c>
      <c r="C17" s="9">
        <v>1994</v>
      </c>
      <c r="D17" s="55">
        <v>0.1851851851851852</v>
      </c>
      <c r="E17" s="55">
        <v>0.20348379629629632</v>
      </c>
      <c r="F17" s="119">
        <f t="shared" si="1"/>
        <v>0.38866898148148155</v>
      </c>
    </row>
    <row r="18" spans="1:6" s="4" customFormat="1" ht="20.100000000000001" customHeight="1" x14ac:dyDescent="0.25">
      <c r="A18" s="35">
        <f>A17+1</f>
        <v>16</v>
      </c>
      <c r="B18" s="10" t="s">
        <v>85</v>
      </c>
      <c r="C18" s="67">
        <v>1988</v>
      </c>
      <c r="D18" s="55">
        <v>0.1902662037037037</v>
      </c>
      <c r="E18" s="55">
        <v>0.22600694444444444</v>
      </c>
      <c r="F18" s="119">
        <f t="shared" si="1"/>
        <v>0.41627314814814814</v>
      </c>
    </row>
    <row r="19" spans="1:6" s="4" customFormat="1" ht="20.100000000000001" customHeight="1" x14ac:dyDescent="0.25">
      <c r="A19" s="35">
        <f>A18+1</f>
        <v>17</v>
      </c>
      <c r="B19" s="10" t="s">
        <v>86</v>
      </c>
      <c r="C19" s="9">
        <v>1980</v>
      </c>
      <c r="D19" s="55">
        <v>0.22313657407407406</v>
      </c>
      <c r="E19" s="55">
        <v>0.19803240740740743</v>
      </c>
      <c r="F19" s="119">
        <f t="shared" si="1"/>
        <v>0.42116898148148152</v>
      </c>
    </row>
    <row r="20" spans="1:6" s="4" customFormat="1" ht="20.100000000000001" customHeight="1" x14ac:dyDescent="0.25">
      <c r="A20" s="35">
        <f>A19+ 1</f>
        <v>18</v>
      </c>
      <c r="B20" s="10" t="s">
        <v>87</v>
      </c>
      <c r="C20" s="9">
        <v>1973</v>
      </c>
      <c r="D20" s="55">
        <v>0.21162037037037038</v>
      </c>
      <c r="E20" s="55">
        <v>0.23548611111111109</v>
      </c>
      <c r="F20" s="119">
        <f t="shared" si="1"/>
        <v>0.44710648148148147</v>
      </c>
    </row>
    <row r="21" spans="1:6" s="4" customFormat="1" ht="20.100000000000001" customHeight="1" x14ac:dyDescent="0.25">
      <c r="A21" s="38">
        <f>A20+1</f>
        <v>19</v>
      </c>
      <c r="B21" s="30" t="s">
        <v>143</v>
      </c>
      <c r="C21" s="117">
        <v>1973</v>
      </c>
      <c r="D21" s="56">
        <v>0.21378472222222222</v>
      </c>
      <c r="E21" s="56">
        <v>0.24016203703703706</v>
      </c>
      <c r="F21" s="56">
        <f t="shared" si="1"/>
        <v>0.45394675925925931</v>
      </c>
    </row>
    <row r="22" spans="1:6" s="4" customFormat="1" ht="20.100000000000001" customHeight="1" x14ac:dyDescent="0.25">
      <c r="A22" s="68">
        <f>A21+1</f>
        <v>20</v>
      </c>
      <c r="B22" s="5" t="s">
        <v>88</v>
      </c>
      <c r="C22" s="42">
        <v>1971</v>
      </c>
      <c r="D22" s="58">
        <v>0.22312500000000002</v>
      </c>
      <c r="E22" s="58">
        <v>0.23891203703703703</v>
      </c>
      <c r="F22" s="120">
        <f t="shared" si="1"/>
        <v>0.46203703703703702</v>
      </c>
    </row>
    <row r="23" spans="1:6" s="4" customFormat="1" ht="20.100000000000001" customHeight="1" x14ac:dyDescent="0.25">
      <c r="A23" s="45">
        <f>A22+ 1</f>
        <v>21</v>
      </c>
      <c r="B23" s="10" t="s">
        <v>89</v>
      </c>
      <c r="C23" s="9">
        <v>1966</v>
      </c>
      <c r="D23" s="59">
        <v>0.22453703703703706</v>
      </c>
      <c r="E23" s="59">
        <v>0.24292824074074074</v>
      </c>
      <c r="F23" s="121">
        <f t="shared" si="1"/>
        <v>0.4674652777777778</v>
      </c>
    </row>
    <row r="24" spans="1:6" s="4" customFormat="1" ht="20.100000000000001" customHeight="1" x14ac:dyDescent="0.25">
      <c r="A24" s="45">
        <f t="shared" ref="A24:A29" si="2">A23+ 1</f>
        <v>22</v>
      </c>
      <c r="B24" s="10" t="s">
        <v>48</v>
      </c>
      <c r="C24" s="69">
        <v>1954</v>
      </c>
      <c r="D24" s="61">
        <v>0.17208333333333334</v>
      </c>
      <c r="E24" s="62" t="s">
        <v>40</v>
      </c>
      <c r="F24" s="122" t="s">
        <v>40</v>
      </c>
    </row>
    <row r="25" spans="1:6" s="4" customFormat="1" ht="20.100000000000001" customHeight="1" x14ac:dyDescent="0.25">
      <c r="A25" s="45">
        <f t="shared" si="2"/>
        <v>23</v>
      </c>
      <c r="B25" s="10" t="s">
        <v>36</v>
      </c>
      <c r="C25" s="66">
        <v>1973</v>
      </c>
      <c r="D25" s="64">
        <v>0.17353009259259258</v>
      </c>
      <c r="E25" s="62" t="s">
        <v>40</v>
      </c>
      <c r="F25" s="122" t="s">
        <v>40</v>
      </c>
    </row>
    <row r="26" spans="1:6" s="4" customFormat="1" ht="20.100000000000001" customHeight="1" x14ac:dyDescent="0.25">
      <c r="A26" s="125">
        <f t="shared" si="2"/>
        <v>24</v>
      </c>
      <c r="B26" s="30" t="s">
        <v>37</v>
      </c>
      <c r="C26" s="126">
        <v>1976</v>
      </c>
      <c r="D26" s="60">
        <v>0.18789351851851852</v>
      </c>
      <c r="E26" s="63" t="s">
        <v>40</v>
      </c>
      <c r="F26" s="63" t="s">
        <v>40</v>
      </c>
    </row>
    <row r="27" spans="1:6" s="4" customFormat="1" ht="20.100000000000001" customHeight="1" x14ac:dyDescent="0.25">
      <c r="A27" s="45">
        <f t="shared" si="2"/>
        <v>25</v>
      </c>
      <c r="B27" s="10" t="s">
        <v>90</v>
      </c>
      <c r="C27" s="66">
        <v>1968</v>
      </c>
      <c r="D27" s="64">
        <v>0.20155092592592594</v>
      </c>
      <c r="E27" s="62" t="s">
        <v>40</v>
      </c>
      <c r="F27" s="122" t="s">
        <v>40</v>
      </c>
    </row>
    <row r="28" spans="1:6" s="4" customFormat="1" ht="20.100000000000001" customHeight="1" x14ac:dyDescent="0.25">
      <c r="A28" s="45">
        <f t="shared" si="2"/>
        <v>26</v>
      </c>
      <c r="B28" s="10" t="s">
        <v>91</v>
      </c>
      <c r="C28" s="66">
        <v>1979</v>
      </c>
      <c r="D28" s="64">
        <v>0.21658564814814815</v>
      </c>
      <c r="E28" s="62" t="s">
        <v>40</v>
      </c>
      <c r="F28" s="122" t="s">
        <v>40</v>
      </c>
    </row>
    <row r="29" spans="1:6" s="4" customFormat="1" ht="20.100000000000001" customHeight="1" x14ac:dyDescent="0.25">
      <c r="A29" s="125">
        <f t="shared" si="2"/>
        <v>27</v>
      </c>
      <c r="B29" s="30" t="s">
        <v>38</v>
      </c>
      <c r="C29" s="127">
        <v>1980</v>
      </c>
      <c r="D29" s="63" t="s">
        <v>40</v>
      </c>
      <c r="E29" s="63" t="s">
        <v>40</v>
      </c>
      <c r="F29" s="63" t="s">
        <v>40</v>
      </c>
    </row>
  </sheetData>
  <mergeCells count="1"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10" workbookViewId="0">
      <selection activeCell="B18" sqref="B18"/>
    </sheetView>
  </sheetViews>
  <sheetFormatPr defaultRowHeight="15" x14ac:dyDescent="0.25"/>
  <cols>
    <col min="1" max="1" width="10.7109375" customWidth="1"/>
    <col min="2" max="2" width="33.7109375" customWidth="1"/>
    <col min="3" max="6" width="18.7109375" customWidth="1"/>
  </cols>
  <sheetData>
    <row r="1" spans="1:6" ht="47.1" customHeight="1" x14ac:dyDescent="0.25">
      <c r="A1" s="161" t="s">
        <v>111</v>
      </c>
      <c r="B1" s="161"/>
      <c r="C1" s="161"/>
      <c r="D1" s="161"/>
      <c r="E1" s="161"/>
      <c r="F1" s="161"/>
    </row>
    <row r="2" spans="1:6" ht="47.1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</row>
    <row r="3" spans="1:6" s="4" customFormat="1" ht="20.100000000000001" customHeight="1" x14ac:dyDescent="0.25">
      <c r="A3" s="71">
        <v>1</v>
      </c>
      <c r="B3" s="72" t="s">
        <v>27</v>
      </c>
      <c r="C3" s="69">
        <v>1980</v>
      </c>
      <c r="D3" s="48">
        <v>0.1496875</v>
      </c>
      <c r="E3" s="48">
        <v>0.15231481481481482</v>
      </c>
      <c r="F3" s="114">
        <f t="shared" ref="F3:F28" si="0">D3+E3</f>
        <v>0.30200231481481482</v>
      </c>
    </row>
    <row r="4" spans="1:6" s="4" customFormat="1" ht="20.100000000000001" customHeight="1" x14ac:dyDescent="0.25">
      <c r="A4" s="115">
        <f>A3+1</f>
        <v>2</v>
      </c>
      <c r="B4" s="116" t="s">
        <v>6</v>
      </c>
      <c r="C4" s="117">
        <v>1979</v>
      </c>
      <c r="D4" s="118">
        <v>0.16250000000000001</v>
      </c>
      <c r="E4" s="118">
        <v>0.15952546296296297</v>
      </c>
      <c r="F4" s="49">
        <f t="shared" si="0"/>
        <v>0.32202546296296297</v>
      </c>
    </row>
    <row r="5" spans="1:6" s="4" customFormat="1" ht="20.100000000000001" customHeight="1" x14ac:dyDescent="0.25">
      <c r="A5" s="71">
        <f t="shared" ref="A5:A28" si="1">A4+1</f>
        <v>3</v>
      </c>
      <c r="B5" s="73" t="s">
        <v>93</v>
      </c>
      <c r="C5" s="9">
        <v>1962</v>
      </c>
      <c r="D5" s="48">
        <v>0.16609953703703703</v>
      </c>
      <c r="E5" s="48">
        <v>0.16856481481481481</v>
      </c>
      <c r="F5" s="114">
        <f t="shared" si="0"/>
        <v>0.33466435185185184</v>
      </c>
    </row>
    <row r="6" spans="1:6" s="4" customFormat="1" ht="20.100000000000001" customHeight="1" x14ac:dyDescent="0.25">
      <c r="A6" s="71">
        <f t="shared" si="1"/>
        <v>4</v>
      </c>
      <c r="B6" s="72" t="s">
        <v>94</v>
      </c>
      <c r="C6" s="9">
        <v>1951</v>
      </c>
      <c r="D6" s="48">
        <v>0.17238425925925926</v>
      </c>
      <c r="E6" s="48">
        <v>0.16339120370370372</v>
      </c>
      <c r="F6" s="114">
        <f t="shared" si="0"/>
        <v>0.33577546296296301</v>
      </c>
    </row>
    <row r="7" spans="1:6" s="4" customFormat="1" ht="20.100000000000001" customHeight="1" x14ac:dyDescent="0.25">
      <c r="A7" s="71">
        <f t="shared" si="1"/>
        <v>5</v>
      </c>
      <c r="B7" s="73" t="s">
        <v>95</v>
      </c>
      <c r="C7" s="9">
        <v>1976</v>
      </c>
      <c r="D7" s="48">
        <v>0.16468750000000001</v>
      </c>
      <c r="E7" s="48">
        <v>0.17131944444444444</v>
      </c>
      <c r="F7" s="114">
        <f t="shared" si="0"/>
        <v>0.33600694444444446</v>
      </c>
    </row>
    <row r="8" spans="1:6" s="4" customFormat="1" ht="20.100000000000001" customHeight="1" x14ac:dyDescent="0.25">
      <c r="A8" s="71">
        <f t="shared" si="1"/>
        <v>6</v>
      </c>
      <c r="B8" s="73" t="s">
        <v>96</v>
      </c>
      <c r="C8" s="9">
        <v>1959</v>
      </c>
      <c r="D8" s="48">
        <v>0.17317129629629632</v>
      </c>
      <c r="E8" s="48">
        <v>0.16484953703703703</v>
      </c>
      <c r="F8" s="114">
        <f t="shared" si="0"/>
        <v>0.33802083333333333</v>
      </c>
    </row>
    <row r="9" spans="1:6" s="4" customFormat="1" ht="20.100000000000001" customHeight="1" x14ac:dyDescent="0.25">
      <c r="A9" s="71">
        <f t="shared" si="1"/>
        <v>7</v>
      </c>
      <c r="B9" s="72" t="s">
        <v>14</v>
      </c>
      <c r="C9" s="69">
        <v>1962</v>
      </c>
      <c r="D9" s="48">
        <v>0.17736111111111111</v>
      </c>
      <c r="E9" s="48">
        <v>0.1678587962962963</v>
      </c>
      <c r="F9" s="114">
        <f t="shared" si="0"/>
        <v>0.34521990740740738</v>
      </c>
    </row>
    <row r="10" spans="1:6" s="4" customFormat="1" ht="20.100000000000001" customHeight="1" x14ac:dyDescent="0.25">
      <c r="A10" s="71">
        <f t="shared" si="1"/>
        <v>8</v>
      </c>
      <c r="B10" s="73" t="s">
        <v>97</v>
      </c>
      <c r="C10" s="9">
        <v>1971</v>
      </c>
      <c r="D10" s="48">
        <v>0.17658564814814814</v>
      </c>
      <c r="E10" s="48">
        <v>0.17873842592592593</v>
      </c>
      <c r="F10" s="114">
        <f t="shared" si="0"/>
        <v>0.35532407407407407</v>
      </c>
    </row>
    <row r="11" spans="1:6" s="4" customFormat="1" ht="20.100000000000001" customHeight="1" x14ac:dyDescent="0.25">
      <c r="A11" s="71">
        <f t="shared" si="1"/>
        <v>9</v>
      </c>
      <c r="B11" s="73" t="s">
        <v>98</v>
      </c>
      <c r="C11" s="9">
        <v>1985</v>
      </c>
      <c r="D11" s="48">
        <v>0.1834837962962963</v>
      </c>
      <c r="E11" s="48">
        <v>0.18000000000000002</v>
      </c>
      <c r="F11" s="114">
        <f t="shared" si="0"/>
        <v>0.36348379629629635</v>
      </c>
    </row>
    <row r="12" spans="1:6" s="4" customFormat="1" ht="20.100000000000001" customHeight="1" x14ac:dyDescent="0.25">
      <c r="A12" s="71">
        <f t="shared" si="1"/>
        <v>10</v>
      </c>
      <c r="B12" s="72" t="s">
        <v>20</v>
      </c>
      <c r="C12" s="69">
        <v>1963</v>
      </c>
      <c r="D12" s="48">
        <v>0.18221064814814814</v>
      </c>
      <c r="E12" s="48">
        <v>0.18293981481481481</v>
      </c>
      <c r="F12" s="114">
        <f t="shared" si="0"/>
        <v>0.36515046296296294</v>
      </c>
    </row>
    <row r="13" spans="1:6" s="4" customFormat="1" ht="20.100000000000001" customHeight="1" x14ac:dyDescent="0.25">
      <c r="A13" s="71">
        <f t="shared" si="1"/>
        <v>11</v>
      </c>
      <c r="B13" s="72" t="s">
        <v>99</v>
      </c>
      <c r="C13" s="69">
        <v>1975</v>
      </c>
      <c r="D13" s="48">
        <v>0.19047453703703701</v>
      </c>
      <c r="E13" s="48">
        <v>0.17626157407407406</v>
      </c>
      <c r="F13" s="114">
        <f t="shared" si="0"/>
        <v>0.36673611111111104</v>
      </c>
    </row>
    <row r="14" spans="1:6" s="4" customFormat="1" ht="20.100000000000001" customHeight="1" x14ac:dyDescent="0.25">
      <c r="A14" s="71">
        <f t="shared" si="1"/>
        <v>12</v>
      </c>
      <c r="B14" s="73" t="s">
        <v>100</v>
      </c>
      <c r="C14" s="9">
        <v>1976</v>
      </c>
      <c r="D14" s="48">
        <v>0.19047453703703701</v>
      </c>
      <c r="E14" s="48">
        <v>0.17881944444444445</v>
      </c>
      <c r="F14" s="114">
        <f t="shared" si="0"/>
        <v>0.36929398148148146</v>
      </c>
    </row>
    <row r="15" spans="1:6" s="4" customFormat="1" ht="20.100000000000001" customHeight="1" x14ac:dyDescent="0.25">
      <c r="A15" s="71">
        <f t="shared" si="1"/>
        <v>13</v>
      </c>
      <c r="B15" s="72" t="s">
        <v>101</v>
      </c>
      <c r="C15" s="9">
        <v>1979</v>
      </c>
      <c r="D15" s="48">
        <v>0.18331018518518519</v>
      </c>
      <c r="E15" s="48">
        <v>0.18918981481481481</v>
      </c>
      <c r="F15" s="114">
        <f t="shared" si="0"/>
        <v>0.3725</v>
      </c>
    </row>
    <row r="16" spans="1:6" s="4" customFormat="1" ht="20.100000000000001" customHeight="1" x14ac:dyDescent="0.25">
      <c r="A16" s="71">
        <f t="shared" si="1"/>
        <v>14</v>
      </c>
      <c r="B16" s="73" t="s">
        <v>102</v>
      </c>
      <c r="C16" s="9">
        <v>1949</v>
      </c>
      <c r="D16" s="48">
        <v>0.18472222222222223</v>
      </c>
      <c r="E16" s="48">
        <v>0.19209490740740742</v>
      </c>
      <c r="F16" s="114">
        <f t="shared" si="0"/>
        <v>0.37681712962962965</v>
      </c>
    </row>
    <row r="17" spans="1:6" s="4" customFormat="1" ht="20.100000000000001" customHeight="1" x14ac:dyDescent="0.25">
      <c r="A17" s="71">
        <f t="shared" si="1"/>
        <v>15</v>
      </c>
      <c r="B17" s="73" t="s">
        <v>91</v>
      </c>
      <c r="C17" s="9">
        <v>1979</v>
      </c>
      <c r="D17" s="48">
        <v>0.19233796296296299</v>
      </c>
      <c r="E17" s="48">
        <v>0.18543981481481484</v>
      </c>
      <c r="F17" s="114">
        <f t="shared" si="0"/>
        <v>0.37777777777777782</v>
      </c>
    </row>
    <row r="18" spans="1:6" s="4" customFormat="1" ht="20.100000000000001" customHeight="1" x14ac:dyDescent="0.25">
      <c r="A18" s="71">
        <f t="shared" si="1"/>
        <v>16</v>
      </c>
      <c r="B18" s="72" t="s">
        <v>103</v>
      </c>
      <c r="C18" s="9">
        <v>1972</v>
      </c>
      <c r="D18" s="74">
        <v>0.16056712962962963</v>
      </c>
      <c r="E18" s="74">
        <v>0.21813657407407408</v>
      </c>
      <c r="F18" s="114">
        <f t="shared" si="0"/>
        <v>0.37870370370370371</v>
      </c>
    </row>
    <row r="19" spans="1:6" s="4" customFormat="1" ht="20.100000000000001" customHeight="1" x14ac:dyDescent="0.25">
      <c r="A19" s="71">
        <f t="shared" si="1"/>
        <v>17</v>
      </c>
      <c r="B19" s="75" t="s">
        <v>104</v>
      </c>
      <c r="C19" s="76">
        <v>1963</v>
      </c>
      <c r="D19" s="74">
        <v>0.17903935185185185</v>
      </c>
      <c r="E19" s="74">
        <v>0.20368055555555556</v>
      </c>
      <c r="F19" s="114">
        <f t="shared" si="0"/>
        <v>0.38271990740740741</v>
      </c>
    </row>
    <row r="20" spans="1:6" s="4" customFormat="1" ht="20.100000000000001" customHeight="1" x14ac:dyDescent="0.25">
      <c r="A20" s="71">
        <f t="shared" si="1"/>
        <v>18</v>
      </c>
      <c r="B20" s="73" t="s">
        <v>25</v>
      </c>
      <c r="C20" s="9">
        <v>1975</v>
      </c>
      <c r="D20" s="48">
        <v>0.20317129629629629</v>
      </c>
      <c r="E20" s="48">
        <v>0.20625000000000002</v>
      </c>
      <c r="F20" s="114">
        <f t="shared" si="0"/>
        <v>0.40942129629629631</v>
      </c>
    </row>
    <row r="21" spans="1:6" s="4" customFormat="1" ht="20.100000000000001" customHeight="1" x14ac:dyDescent="0.25">
      <c r="A21" s="71">
        <f t="shared" si="1"/>
        <v>19</v>
      </c>
      <c r="B21" s="73" t="s">
        <v>10</v>
      </c>
      <c r="C21" s="9">
        <v>1969</v>
      </c>
      <c r="D21" s="48">
        <v>0.2220486111111111</v>
      </c>
      <c r="E21" s="48">
        <v>0.19986111111111113</v>
      </c>
      <c r="F21" s="114">
        <f t="shared" si="0"/>
        <v>0.42190972222222223</v>
      </c>
    </row>
    <row r="22" spans="1:6" s="4" customFormat="1" ht="20.100000000000001" customHeight="1" x14ac:dyDescent="0.25">
      <c r="A22" s="71">
        <f t="shared" si="1"/>
        <v>20</v>
      </c>
      <c r="B22" s="73" t="s">
        <v>21</v>
      </c>
      <c r="C22" s="9">
        <v>1974</v>
      </c>
      <c r="D22" s="48">
        <v>0.22423611111111111</v>
      </c>
      <c r="E22" s="48">
        <v>0.20504629629629631</v>
      </c>
      <c r="F22" s="114">
        <f t="shared" si="0"/>
        <v>0.42928240740740742</v>
      </c>
    </row>
    <row r="23" spans="1:6" s="4" customFormat="1" ht="20.100000000000001" customHeight="1" x14ac:dyDescent="0.25">
      <c r="A23" s="71">
        <f t="shared" si="1"/>
        <v>21</v>
      </c>
      <c r="B23" s="73" t="s">
        <v>105</v>
      </c>
      <c r="C23" s="9">
        <v>1974</v>
      </c>
      <c r="D23" s="48">
        <v>0.22203703703703703</v>
      </c>
      <c r="E23" s="48">
        <v>0.21359953703703705</v>
      </c>
      <c r="F23" s="114">
        <f t="shared" si="0"/>
        <v>0.43563657407407408</v>
      </c>
    </row>
    <row r="24" spans="1:6" s="4" customFormat="1" ht="20.100000000000001" customHeight="1" x14ac:dyDescent="0.25">
      <c r="A24" s="71">
        <f t="shared" si="1"/>
        <v>22</v>
      </c>
      <c r="B24" s="77" t="s">
        <v>106</v>
      </c>
      <c r="C24" s="67">
        <v>1966</v>
      </c>
      <c r="D24" s="48">
        <v>0.21180555555555555</v>
      </c>
      <c r="E24" s="48">
        <v>0.22916666666666666</v>
      </c>
      <c r="F24" s="114">
        <f t="shared" si="0"/>
        <v>0.44097222222222221</v>
      </c>
    </row>
    <row r="25" spans="1:6" s="4" customFormat="1" ht="20.100000000000001" customHeight="1" x14ac:dyDescent="0.25">
      <c r="A25" s="71">
        <f t="shared" si="1"/>
        <v>23</v>
      </c>
      <c r="B25" s="78" t="s">
        <v>107</v>
      </c>
      <c r="C25" s="9">
        <v>1977</v>
      </c>
      <c r="D25" s="51">
        <v>0.21916666666666665</v>
      </c>
      <c r="E25" s="51">
        <v>0.22596064814814817</v>
      </c>
      <c r="F25" s="114">
        <f t="shared" si="0"/>
        <v>0.44512731481481482</v>
      </c>
    </row>
    <row r="26" spans="1:6" s="4" customFormat="1" ht="20.100000000000001" customHeight="1" x14ac:dyDescent="0.25">
      <c r="A26" s="79">
        <f t="shared" si="1"/>
        <v>24</v>
      </c>
      <c r="B26" s="78" t="s">
        <v>108</v>
      </c>
      <c r="C26" s="9">
        <v>1965</v>
      </c>
      <c r="D26" s="80">
        <v>0.22723379629629628</v>
      </c>
      <c r="E26" s="80">
        <v>0.23347222222222222</v>
      </c>
      <c r="F26" s="114">
        <f t="shared" si="0"/>
        <v>0.4607060185185185</v>
      </c>
    </row>
    <row r="27" spans="1:6" s="4" customFormat="1" ht="20.100000000000001" customHeight="1" x14ac:dyDescent="0.25">
      <c r="A27" s="81">
        <f t="shared" si="1"/>
        <v>25</v>
      </c>
      <c r="B27" s="78" t="s">
        <v>109</v>
      </c>
      <c r="C27" s="9">
        <v>1988</v>
      </c>
      <c r="D27" s="82">
        <v>0.22395833333333334</v>
      </c>
      <c r="E27" s="82">
        <v>0.23900462962962962</v>
      </c>
      <c r="F27" s="114">
        <f t="shared" si="0"/>
        <v>0.46296296296296297</v>
      </c>
    </row>
    <row r="28" spans="1:6" s="4" customFormat="1" ht="20.100000000000001" customHeight="1" x14ac:dyDescent="0.25">
      <c r="A28" s="81">
        <f t="shared" si="1"/>
        <v>26</v>
      </c>
      <c r="B28" s="83" t="s">
        <v>66</v>
      </c>
      <c r="C28" s="84">
        <v>1971</v>
      </c>
      <c r="D28" s="80">
        <v>0.23186342592592593</v>
      </c>
      <c r="E28" s="80">
        <v>0.26516203703703706</v>
      </c>
      <c r="F28" s="114">
        <f t="shared" si="0"/>
        <v>0.49702546296296302</v>
      </c>
    </row>
    <row r="29" spans="1:6" x14ac:dyDescent="0.25">
      <c r="A29" s="164" t="s">
        <v>110</v>
      </c>
      <c r="B29" s="164"/>
      <c r="C29" s="70"/>
      <c r="D29" s="70"/>
      <c r="E29" s="70"/>
      <c r="F29" s="70"/>
    </row>
  </sheetData>
  <mergeCells count="2">
    <mergeCell ref="A1:F1"/>
    <mergeCell ref="A29:B2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7" workbookViewId="0">
      <selection activeCell="B24" sqref="B24"/>
    </sheetView>
  </sheetViews>
  <sheetFormatPr defaultRowHeight="15" x14ac:dyDescent="0.25"/>
  <cols>
    <col min="1" max="1" width="10.7109375" customWidth="1"/>
    <col min="2" max="2" width="33.7109375" customWidth="1"/>
    <col min="3" max="6" width="18.7109375" customWidth="1"/>
  </cols>
  <sheetData>
    <row r="1" spans="1:6" ht="47.1" customHeight="1" x14ac:dyDescent="0.25">
      <c r="A1" s="161" t="s">
        <v>126</v>
      </c>
      <c r="B1" s="161"/>
      <c r="C1" s="161"/>
      <c r="D1" s="161"/>
      <c r="E1" s="161"/>
      <c r="F1" s="161"/>
    </row>
    <row r="2" spans="1:6" ht="47.1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</row>
    <row r="3" spans="1:6" s="4" customFormat="1" ht="20.100000000000001" customHeight="1" x14ac:dyDescent="0.25">
      <c r="A3" s="85">
        <v>1</v>
      </c>
      <c r="B3" s="85" t="s">
        <v>112</v>
      </c>
      <c r="C3" s="86">
        <v>1981</v>
      </c>
      <c r="D3" s="87">
        <v>0.14344907407407406</v>
      </c>
      <c r="E3" s="87">
        <v>0.14936342592592591</v>
      </c>
      <c r="F3" s="110">
        <v>0.29281249999999998</v>
      </c>
    </row>
    <row r="4" spans="1:6" s="4" customFormat="1" ht="20.100000000000001" customHeight="1" x14ac:dyDescent="0.25">
      <c r="A4" s="85">
        <v>2</v>
      </c>
      <c r="B4" s="85" t="s">
        <v>99</v>
      </c>
      <c r="C4" s="86">
        <v>1975</v>
      </c>
      <c r="D4" s="87">
        <v>0.1474537037037037</v>
      </c>
      <c r="E4" s="87">
        <v>0.15151620370370369</v>
      </c>
      <c r="F4" s="110">
        <v>0.29896990740740736</v>
      </c>
    </row>
    <row r="5" spans="1:6" s="4" customFormat="1" ht="20.100000000000001" customHeight="1" x14ac:dyDescent="0.25">
      <c r="A5" s="85">
        <v>3</v>
      </c>
      <c r="B5" s="85" t="s">
        <v>113</v>
      </c>
      <c r="C5" s="86">
        <v>1970</v>
      </c>
      <c r="D5" s="87">
        <v>0.15416666666666667</v>
      </c>
      <c r="E5" s="87">
        <v>0.16125</v>
      </c>
      <c r="F5" s="110">
        <v>0.31541666666666668</v>
      </c>
    </row>
    <row r="6" spans="1:6" s="4" customFormat="1" ht="20.100000000000001" customHeight="1" x14ac:dyDescent="0.25">
      <c r="A6" s="85">
        <v>4</v>
      </c>
      <c r="B6" s="85" t="s">
        <v>114</v>
      </c>
      <c r="C6" s="86">
        <v>1972</v>
      </c>
      <c r="D6" s="87">
        <v>0.15883101851851852</v>
      </c>
      <c r="E6" s="87">
        <v>0.16284722222222223</v>
      </c>
      <c r="F6" s="110">
        <v>0.32167824074074075</v>
      </c>
    </row>
    <row r="7" spans="1:6" s="4" customFormat="1" ht="20.100000000000001" customHeight="1" x14ac:dyDescent="0.25">
      <c r="A7" s="111">
        <v>5</v>
      </c>
      <c r="B7" s="111" t="s">
        <v>115</v>
      </c>
      <c r="C7" s="112">
        <v>1976</v>
      </c>
      <c r="D7" s="113">
        <v>0.16199074074074074</v>
      </c>
      <c r="E7" s="113">
        <v>0.16188657407407406</v>
      </c>
      <c r="F7" s="88">
        <v>0.3238773148148148</v>
      </c>
    </row>
    <row r="8" spans="1:6" s="4" customFormat="1" ht="20.100000000000001" customHeight="1" x14ac:dyDescent="0.25">
      <c r="A8" s="85">
        <v>6</v>
      </c>
      <c r="B8" s="85" t="s">
        <v>116</v>
      </c>
      <c r="C8" s="86">
        <v>1972</v>
      </c>
      <c r="D8" s="87">
        <v>0.1637962962962963</v>
      </c>
      <c r="E8" s="87">
        <v>0.17761574074074074</v>
      </c>
      <c r="F8" s="110">
        <v>0.34141203703703704</v>
      </c>
    </row>
    <row r="9" spans="1:6" s="4" customFormat="1" ht="20.100000000000001" customHeight="1" x14ac:dyDescent="0.25">
      <c r="A9" s="85">
        <v>7</v>
      </c>
      <c r="B9" s="85" t="s">
        <v>33</v>
      </c>
      <c r="C9" s="86">
        <v>1995</v>
      </c>
      <c r="D9" s="87">
        <v>0.17275462962962962</v>
      </c>
      <c r="E9" s="87">
        <v>0.17453703703703705</v>
      </c>
      <c r="F9" s="110">
        <v>0.34729166666666667</v>
      </c>
    </row>
    <row r="10" spans="1:6" s="4" customFormat="1" ht="20.100000000000001" customHeight="1" x14ac:dyDescent="0.25">
      <c r="A10" s="111">
        <v>8</v>
      </c>
      <c r="B10" s="111" t="s">
        <v>117</v>
      </c>
      <c r="C10" s="112">
        <v>1973</v>
      </c>
      <c r="D10" s="113">
        <v>0.16899305555555555</v>
      </c>
      <c r="E10" s="113">
        <v>0.18475694444444446</v>
      </c>
      <c r="F10" s="88">
        <v>0.35375000000000001</v>
      </c>
    </row>
    <row r="11" spans="1:6" s="4" customFormat="1" ht="20.100000000000001" customHeight="1" x14ac:dyDescent="0.25">
      <c r="A11" s="85">
        <v>9</v>
      </c>
      <c r="B11" s="85" t="s">
        <v>118</v>
      </c>
      <c r="C11" s="86">
        <v>1968</v>
      </c>
      <c r="D11" s="87">
        <v>0.1706134259259259</v>
      </c>
      <c r="E11" s="87">
        <v>0.18775462962962963</v>
      </c>
      <c r="F11" s="110">
        <v>0.35836805555555551</v>
      </c>
    </row>
    <row r="12" spans="1:6" s="4" customFormat="1" ht="20.100000000000001" customHeight="1" x14ac:dyDescent="0.25">
      <c r="A12" s="85">
        <v>10</v>
      </c>
      <c r="B12" s="85" t="s">
        <v>119</v>
      </c>
      <c r="C12" s="86">
        <v>1975</v>
      </c>
      <c r="D12" s="87">
        <v>0.17840277777777777</v>
      </c>
      <c r="E12" s="87">
        <v>0.18569444444444447</v>
      </c>
      <c r="F12" s="110">
        <v>0.36409722222222224</v>
      </c>
    </row>
    <row r="13" spans="1:6" s="4" customFormat="1" ht="20.100000000000001" customHeight="1" x14ac:dyDescent="0.25">
      <c r="A13" s="111">
        <v>11</v>
      </c>
      <c r="B13" s="111" t="s">
        <v>120</v>
      </c>
      <c r="C13" s="112">
        <v>1982</v>
      </c>
      <c r="D13" s="113">
        <v>0.18837962962962962</v>
      </c>
      <c r="E13" s="113">
        <v>0.19260416666666669</v>
      </c>
      <c r="F13" s="88">
        <v>0.38098379629629631</v>
      </c>
    </row>
    <row r="14" spans="1:6" s="4" customFormat="1" ht="20.100000000000001" customHeight="1" x14ac:dyDescent="0.25">
      <c r="A14" s="85">
        <v>12</v>
      </c>
      <c r="B14" s="85" t="s">
        <v>121</v>
      </c>
      <c r="C14" s="86">
        <v>1974</v>
      </c>
      <c r="D14" s="87">
        <v>0.19297453703703704</v>
      </c>
      <c r="E14" s="87">
        <v>0.18901620370370367</v>
      </c>
      <c r="F14" s="110">
        <v>0.38199074074074069</v>
      </c>
    </row>
    <row r="15" spans="1:6" s="4" customFormat="1" ht="20.100000000000001" customHeight="1" x14ac:dyDescent="0.25">
      <c r="A15" s="85">
        <v>13</v>
      </c>
      <c r="B15" s="85" t="s">
        <v>98</v>
      </c>
      <c r="C15" s="86">
        <v>1985</v>
      </c>
      <c r="D15" s="87">
        <v>0.18541666666666667</v>
      </c>
      <c r="E15" s="87">
        <v>0.20277777777777781</v>
      </c>
      <c r="F15" s="110">
        <v>0.38819444444444451</v>
      </c>
    </row>
    <row r="16" spans="1:6" s="4" customFormat="1" ht="20.100000000000001" customHeight="1" x14ac:dyDescent="0.25">
      <c r="A16" s="85">
        <v>14</v>
      </c>
      <c r="B16" s="85" t="s">
        <v>106</v>
      </c>
      <c r="C16" s="89">
        <v>1966</v>
      </c>
      <c r="D16" s="87">
        <v>0.20429398148148148</v>
      </c>
      <c r="E16" s="87">
        <v>0.21525462962962963</v>
      </c>
      <c r="F16" s="110">
        <v>0.41954861111111108</v>
      </c>
    </row>
    <row r="17" spans="1:6" s="4" customFormat="1" ht="20.100000000000001" customHeight="1" x14ac:dyDescent="0.25">
      <c r="A17" s="85">
        <v>15</v>
      </c>
      <c r="B17" s="85" t="s">
        <v>122</v>
      </c>
      <c r="C17" s="86">
        <v>1980</v>
      </c>
      <c r="D17" s="87">
        <v>0.21577546296296299</v>
      </c>
      <c r="E17" s="87">
        <v>0.20599537037037038</v>
      </c>
      <c r="F17" s="110">
        <v>0.42177083333333337</v>
      </c>
    </row>
    <row r="18" spans="1:6" s="4" customFormat="1" ht="20.100000000000001" customHeight="1" x14ac:dyDescent="0.25">
      <c r="A18" s="85">
        <v>16</v>
      </c>
      <c r="B18" s="85" t="s">
        <v>61</v>
      </c>
      <c r="C18" s="86">
        <v>1966</v>
      </c>
      <c r="D18" s="87">
        <v>0.21310185185185185</v>
      </c>
      <c r="E18" s="87">
        <v>0.22495370370370371</v>
      </c>
      <c r="F18" s="110">
        <v>0.43805555555555553</v>
      </c>
    </row>
    <row r="19" spans="1:6" s="4" customFormat="1" ht="20.100000000000001" customHeight="1" x14ac:dyDescent="0.25">
      <c r="A19" s="85">
        <v>17</v>
      </c>
      <c r="B19" s="85" t="s">
        <v>123</v>
      </c>
      <c r="C19" s="86">
        <v>1971</v>
      </c>
      <c r="D19" s="87">
        <v>0.21405092592592592</v>
      </c>
      <c r="E19" s="87">
        <v>0.2265625</v>
      </c>
      <c r="F19" s="110">
        <v>0.44061342592592589</v>
      </c>
    </row>
    <row r="20" spans="1:6" s="4" customFormat="1" ht="20.100000000000001" customHeight="1" x14ac:dyDescent="0.25">
      <c r="A20" s="111">
        <v>18</v>
      </c>
      <c r="B20" s="111" t="s">
        <v>124</v>
      </c>
      <c r="C20" s="112">
        <v>1984</v>
      </c>
      <c r="D20" s="113">
        <v>0.17525462962962965</v>
      </c>
      <c r="E20" s="113" t="s">
        <v>40</v>
      </c>
      <c r="F20" s="88" t="s">
        <v>40</v>
      </c>
    </row>
    <row r="21" spans="1:6" s="4" customFormat="1" ht="20.100000000000001" customHeight="1" x14ac:dyDescent="0.25">
      <c r="A21" s="85">
        <v>19</v>
      </c>
      <c r="B21" s="85" t="s">
        <v>125</v>
      </c>
      <c r="C21" s="86">
        <v>1975</v>
      </c>
      <c r="D21" s="87">
        <v>0.22892361111111112</v>
      </c>
      <c r="E21" s="87" t="s">
        <v>39</v>
      </c>
      <c r="F21" s="110" t="s">
        <v>40</v>
      </c>
    </row>
    <row r="22" spans="1:6" s="4" customFormat="1" ht="20.100000000000001" customHeight="1" x14ac:dyDescent="0.25">
      <c r="A22" s="85">
        <v>20</v>
      </c>
      <c r="B22" s="85" t="s">
        <v>48</v>
      </c>
      <c r="C22" s="86">
        <v>1954</v>
      </c>
      <c r="D22" s="87">
        <v>0.23741898148148147</v>
      </c>
      <c r="E22" s="87" t="s">
        <v>39</v>
      </c>
      <c r="F22" s="110" t="s">
        <v>40</v>
      </c>
    </row>
  </sheetData>
  <mergeCells count="1">
    <mergeCell ref="A1: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C17" sqref="C17"/>
    </sheetView>
  </sheetViews>
  <sheetFormatPr defaultRowHeight="15" x14ac:dyDescent="0.25"/>
  <cols>
    <col min="1" max="1" width="10.7109375" customWidth="1"/>
    <col min="2" max="2" width="33.7109375" customWidth="1"/>
    <col min="3" max="6" width="18.7109375" customWidth="1"/>
  </cols>
  <sheetData>
    <row r="1" spans="1:6" ht="47.1" customHeight="1" x14ac:dyDescent="0.25">
      <c r="A1" s="161" t="s">
        <v>141</v>
      </c>
      <c r="B1" s="161"/>
      <c r="C1" s="161"/>
      <c r="D1" s="161"/>
      <c r="E1" s="161"/>
      <c r="F1" s="161"/>
    </row>
    <row r="2" spans="1:6" ht="47.1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</row>
    <row r="3" spans="1:6" s="4" customFormat="1" ht="20.100000000000001" customHeight="1" x14ac:dyDescent="0.25">
      <c r="A3" s="90">
        <v>1</v>
      </c>
      <c r="B3" s="21" t="s">
        <v>133</v>
      </c>
      <c r="C3" s="98">
        <v>1975</v>
      </c>
      <c r="D3" s="99">
        <v>0.1638425925925926</v>
      </c>
      <c r="E3" s="100">
        <v>0.16226851851851851</v>
      </c>
      <c r="F3" s="101">
        <v>0.32611111111111107</v>
      </c>
    </row>
    <row r="4" spans="1:6" s="4" customFormat="1" ht="20.100000000000001" customHeight="1" x14ac:dyDescent="0.25">
      <c r="A4" s="95">
        <f t="shared" ref="A4:A11" si="0">A3+1</f>
        <v>2</v>
      </c>
      <c r="B4" s="26" t="s">
        <v>134</v>
      </c>
      <c r="C4" s="106">
        <v>1984</v>
      </c>
      <c r="D4" s="107">
        <v>0.17753472222222222</v>
      </c>
      <c r="E4" s="108">
        <v>0.19965277777777779</v>
      </c>
      <c r="F4" s="109">
        <v>0.37718750000000001</v>
      </c>
    </row>
    <row r="5" spans="1:6" s="4" customFormat="1" ht="20.100000000000001" customHeight="1" x14ac:dyDescent="0.25">
      <c r="A5" s="90">
        <f t="shared" si="0"/>
        <v>3</v>
      </c>
      <c r="B5" s="21" t="s">
        <v>135</v>
      </c>
      <c r="C5" s="98"/>
      <c r="D5" s="99">
        <v>0.19297453703703704</v>
      </c>
      <c r="E5" s="100">
        <v>0.18596064814814817</v>
      </c>
      <c r="F5" s="101">
        <v>0.37893518518518521</v>
      </c>
    </row>
    <row r="6" spans="1:6" s="4" customFormat="1" ht="20.100000000000001" customHeight="1" x14ac:dyDescent="0.25">
      <c r="A6" s="90">
        <f t="shared" si="0"/>
        <v>4</v>
      </c>
      <c r="B6" s="21" t="s">
        <v>136</v>
      </c>
      <c r="C6" s="102"/>
      <c r="D6" s="103">
        <v>0.18696759259259257</v>
      </c>
      <c r="E6" s="100">
        <v>0.22760416666666669</v>
      </c>
      <c r="F6" s="101">
        <v>0.41457175925925926</v>
      </c>
    </row>
    <row r="7" spans="1:6" s="4" customFormat="1" ht="20.100000000000001" customHeight="1" x14ac:dyDescent="0.25">
      <c r="A7" s="90">
        <f t="shared" si="0"/>
        <v>5</v>
      </c>
      <c r="B7" s="21" t="s">
        <v>137</v>
      </c>
      <c r="C7" s="98">
        <v>1972</v>
      </c>
      <c r="D7" s="99">
        <v>0.19686342592592596</v>
      </c>
      <c r="E7" s="100">
        <v>0.22760416666666669</v>
      </c>
      <c r="F7" s="101">
        <v>0.42446759259259265</v>
      </c>
    </row>
    <row r="8" spans="1:6" s="4" customFormat="1" ht="20.100000000000001" customHeight="1" x14ac:dyDescent="0.25">
      <c r="A8" s="95">
        <f t="shared" si="0"/>
        <v>6</v>
      </c>
      <c r="B8" s="26" t="s">
        <v>142</v>
      </c>
      <c r="C8" s="106">
        <v>1982</v>
      </c>
      <c r="D8" s="107">
        <v>0.21934027777777776</v>
      </c>
      <c r="E8" s="108">
        <v>0.22760416666666669</v>
      </c>
      <c r="F8" s="109">
        <v>0.44694444444444442</v>
      </c>
    </row>
    <row r="9" spans="1:6" s="4" customFormat="1" ht="20.100000000000001" customHeight="1" x14ac:dyDescent="0.25">
      <c r="A9" s="90">
        <f t="shared" si="0"/>
        <v>7</v>
      </c>
      <c r="B9" s="21" t="s">
        <v>138</v>
      </c>
      <c r="C9" s="98">
        <v>1966</v>
      </c>
      <c r="D9" s="99">
        <v>0.22054398148148147</v>
      </c>
      <c r="E9" s="100">
        <v>0.2333449074074074</v>
      </c>
      <c r="F9" s="101">
        <v>0.45388888888888884</v>
      </c>
    </row>
    <row r="10" spans="1:6" s="4" customFormat="1" ht="20.100000000000001" customHeight="1" x14ac:dyDescent="0.25">
      <c r="A10" s="90">
        <f t="shared" si="0"/>
        <v>8</v>
      </c>
      <c r="B10" s="21" t="s">
        <v>139</v>
      </c>
      <c r="C10" s="102"/>
      <c r="D10" s="103">
        <v>0.16540509259259259</v>
      </c>
      <c r="E10" s="104" t="s">
        <v>39</v>
      </c>
      <c r="F10" s="105" t="s">
        <v>40</v>
      </c>
    </row>
    <row r="11" spans="1:6" s="4" customFormat="1" ht="20.100000000000001" customHeight="1" x14ac:dyDescent="0.25">
      <c r="A11" s="90">
        <f t="shared" si="0"/>
        <v>9</v>
      </c>
      <c r="B11" s="21" t="s">
        <v>140</v>
      </c>
      <c r="C11" s="98">
        <v>1954</v>
      </c>
      <c r="D11" s="99">
        <v>0.21024305555555556</v>
      </c>
      <c r="E11" s="100" t="s">
        <v>39</v>
      </c>
      <c r="F11" s="105" t="s">
        <v>40</v>
      </c>
    </row>
  </sheetData>
  <mergeCells count="1">
    <mergeCell ref="A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sqref="A1:F2"/>
    </sheetView>
  </sheetViews>
  <sheetFormatPr defaultRowHeight="15" x14ac:dyDescent="0.25"/>
  <cols>
    <col min="1" max="1" width="10.7109375" customWidth="1"/>
    <col min="2" max="2" width="33.7109375" customWidth="1"/>
    <col min="3" max="6" width="18.7109375" customWidth="1"/>
  </cols>
  <sheetData>
    <row r="1" spans="1:6" ht="47.1" customHeight="1" x14ac:dyDescent="0.25">
      <c r="A1" s="161" t="s">
        <v>132</v>
      </c>
      <c r="B1" s="161"/>
      <c r="C1" s="161"/>
      <c r="D1" s="161"/>
      <c r="E1" s="161"/>
      <c r="F1" s="161"/>
    </row>
    <row r="2" spans="1:6" ht="47.1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</row>
    <row r="3" spans="1:6" s="4" customFormat="1" ht="20.100000000000001" customHeight="1" x14ac:dyDescent="0.25">
      <c r="A3" s="90">
        <v>1</v>
      </c>
      <c r="B3" s="90" t="s">
        <v>99</v>
      </c>
      <c r="C3" s="91">
        <v>1975</v>
      </c>
      <c r="D3" s="92">
        <v>0.14082175925925924</v>
      </c>
      <c r="E3" s="92">
        <v>0.15072916666666666</v>
      </c>
      <c r="F3" s="94">
        <f t="shared" ref="F3:F14" si="0">SUM(D3:E3)</f>
        <v>0.29155092592592591</v>
      </c>
    </row>
    <row r="4" spans="1:6" s="4" customFormat="1" ht="20.100000000000001" customHeight="1" x14ac:dyDescent="0.25">
      <c r="A4" s="90">
        <f t="shared" ref="A4:A14" si="1">A3+1</f>
        <v>2</v>
      </c>
      <c r="B4" s="90" t="s">
        <v>112</v>
      </c>
      <c r="C4" s="91">
        <v>1981</v>
      </c>
      <c r="D4" s="92">
        <v>0.1534375</v>
      </c>
      <c r="E4" s="92">
        <v>0.15527777777777776</v>
      </c>
      <c r="F4" s="94">
        <f t="shared" si="0"/>
        <v>0.30871527777777774</v>
      </c>
    </row>
    <row r="5" spans="1:6" s="4" customFormat="1" ht="20.100000000000001" customHeight="1" x14ac:dyDescent="0.25">
      <c r="A5" s="90">
        <f t="shared" si="1"/>
        <v>3</v>
      </c>
      <c r="B5" s="90" t="s">
        <v>33</v>
      </c>
      <c r="C5" s="91">
        <v>1995</v>
      </c>
      <c r="D5" s="92">
        <v>0.16444444444444445</v>
      </c>
      <c r="E5" s="92">
        <v>0.17956018518518521</v>
      </c>
      <c r="F5" s="94">
        <f t="shared" si="0"/>
        <v>0.34400462962962963</v>
      </c>
    </row>
    <row r="6" spans="1:6" s="4" customFormat="1" ht="20.100000000000001" customHeight="1" x14ac:dyDescent="0.25">
      <c r="A6" s="90">
        <f t="shared" si="1"/>
        <v>4</v>
      </c>
      <c r="B6" s="90" t="s">
        <v>127</v>
      </c>
      <c r="C6" s="91">
        <v>1980</v>
      </c>
      <c r="D6" s="92">
        <v>0.16414351851851852</v>
      </c>
      <c r="E6" s="92">
        <v>0.18807870370370372</v>
      </c>
      <c r="F6" s="94">
        <f t="shared" si="0"/>
        <v>0.35222222222222221</v>
      </c>
    </row>
    <row r="7" spans="1:6" s="4" customFormat="1" ht="20.100000000000001" customHeight="1" x14ac:dyDescent="0.25">
      <c r="A7" s="90">
        <f t="shared" si="1"/>
        <v>5</v>
      </c>
      <c r="B7" s="90" t="s">
        <v>128</v>
      </c>
      <c r="C7" s="91">
        <v>1977</v>
      </c>
      <c r="D7" s="92">
        <v>0.1662962962962963</v>
      </c>
      <c r="E7" s="92">
        <v>0.1900347222222222</v>
      </c>
      <c r="F7" s="94">
        <f t="shared" si="0"/>
        <v>0.35633101851851851</v>
      </c>
    </row>
    <row r="8" spans="1:6" s="4" customFormat="1" ht="20.100000000000001" customHeight="1" x14ac:dyDescent="0.25">
      <c r="A8" s="90">
        <f t="shared" si="1"/>
        <v>6</v>
      </c>
      <c r="B8" s="90" t="s">
        <v>114</v>
      </c>
      <c r="C8" s="91">
        <v>1972</v>
      </c>
      <c r="D8" s="92">
        <v>0.17211805555555557</v>
      </c>
      <c r="E8" s="92">
        <v>0.2371412037037037</v>
      </c>
      <c r="F8" s="94">
        <f t="shared" si="0"/>
        <v>0.40925925925925927</v>
      </c>
    </row>
    <row r="9" spans="1:6" s="4" customFormat="1" ht="20.100000000000001" customHeight="1" x14ac:dyDescent="0.25">
      <c r="A9" s="90">
        <f t="shared" si="1"/>
        <v>7</v>
      </c>
      <c r="B9" s="90" t="s">
        <v>25</v>
      </c>
      <c r="C9" s="91">
        <v>1975</v>
      </c>
      <c r="D9" s="92">
        <v>0.20052083333333334</v>
      </c>
      <c r="E9" s="92">
        <v>0.21429398148148149</v>
      </c>
      <c r="F9" s="94">
        <f t="shared" si="0"/>
        <v>0.41481481481481486</v>
      </c>
    </row>
    <row r="10" spans="1:6" s="4" customFormat="1" ht="20.100000000000001" customHeight="1" x14ac:dyDescent="0.25">
      <c r="A10" s="90">
        <f t="shared" si="1"/>
        <v>8</v>
      </c>
      <c r="B10" s="90" t="s">
        <v>123</v>
      </c>
      <c r="C10" s="91">
        <v>1971</v>
      </c>
      <c r="D10" s="92">
        <v>0.20525462962962962</v>
      </c>
      <c r="E10" s="92">
        <v>0.2146875</v>
      </c>
      <c r="F10" s="94">
        <f t="shared" si="0"/>
        <v>0.41994212962962962</v>
      </c>
    </row>
    <row r="11" spans="1:6" s="4" customFormat="1" ht="20.100000000000001" customHeight="1" x14ac:dyDescent="0.25">
      <c r="A11" s="95">
        <f t="shared" si="1"/>
        <v>9</v>
      </c>
      <c r="B11" s="95" t="s">
        <v>129</v>
      </c>
      <c r="C11" s="96">
        <v>1978</v>
      </c>
      <c r="D11" s="97">
        <v>0.21701388888888887</v>
      </c>
      <c r="E11" s="97">
        <v>0.22040509259259258</v>
      </c>
      <c r="F11" s="93">
        <f t="shared" si="0"/>
        <v>0.43741898148148145</v>
      </c>
    </row>
    <row r="12" spans="1:6" s="4" customFormat="1" ht="20.100000000000001" customHeight="1" x14ac:dyDescent="0.25">
      <c r="A12" s="90">
        <f t="shared" si="1"/>
        <v>10</v>
      </c>
      <c r="B12" s="90" t="s">
        <v>130</v>
      </c>
      <c r="C12" s="91">
        <v>1970</v>
      </c>
      <c r="D12" s="92">
        <v>0.22361111111111109</v>
      </c>
      <c r="E12" s="92">
        <v>0.22673611111111111</v>
      </c>
      <c r="F12" s="94">
        <f t="shared" si="0"/>
        <v>0.45034722222222223</v>
      </c>
    </row>
    <row r="13" spans="1:6" s="4" customFormat="1" ht="20.100000000000001" customHeight="1" x14ac:dyDescent="0.25">
      <c r="A13" s="90">
        <f t="shared" si="1"/>
        <v>11</v>
      </c>
      <c r="B13" s="90" t="s">
        <v>131</v>
      </c>
      <c r="C13" s="91">
        <v>1977</v>
      </c>
      <c r="D13" s="92">
        <v>0.21458333333333335</v>
      </c>
      <c r="E13" s="92">
        <v>0.23614583333333336</v>
      </c>
      <c r="F13" s="94">
        <f t="shared" si="0"/>
        <v>0.45072916666666674</v>
      </c>
    </row>
    <row r="14" spans="1:6" s="4" customFormat="1" ht="20.100000000000001" customHeight="1" x14ac:dyDescent="0.25">
      <c r="A14" s="90">
        <f t="shared" si="1"/>
        <v>12</v>
      </c>
      <c r="B14" s="90" t="s">
        <v>61</v>
      </c>
      <c r="C14" s="91">
        <v>1966</v>
      </c>
      <c r="D14" s="92">
        <v>0.23252314814814815</v>
      </c>
      <c r="E14" s="92">
        <v>0.24704861111111112</v>
      </c>
      <c r="F14" s="94">
        <f t="shared" si="0"/>
        <v>0.47957175925925927</v>
      </c>
    </row>
  </sheetData>
  <mergeCells count="1">
    <mergeCell ref="A1:F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9 dwumaraton - 2025</vt:lpstr>
      <vt:lpstr>8 dwumaraton - 2024</vt:lpstr>
      <vt:lpstr>7 dwumaraton - 2023</vt:lpstr>
      <vt:lpstr>6 dwumaraton - 2022</vt:lpstr>
      <vt:lpstr>5 dwumaraton - 2021</vt:lpstr>
      <vt:lpstr>4 dwumaraton - 2020</vt:lpstr>
      <vt:lpstr>3 dwumaraton - 2019</vt:lpstr>
      <vt:lpstr>2 dwumaraton - wrzesień 2018</vt:lpstr>
      <vt:lpstr>1 dwumaraton -  lipiec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Tejchma</dc:creator>
  <cp:lastModifiedBy>Natalia Tejchma</cp:lastModifiedBy>
  <cp:lastPrinted>2023-08-03T10:23:02Z</cp:lastPrinted>
  <dcterms:created xsi:type="dcterms:W3CDTF">2021-05-17T07:56:10Z</dcterms:created>
  <dcterms:modified xsi:type="dcterms:W3CDTF">2025-08-11T10:39:26Z</dcterms:modified>
</cp:coreProperties>
</file>